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5" activeTab="7"/>
  </bookViews>
  <sheets>
    <sheet name="兜底资金汇总表" sheetId="10" r:id="rId1"/>
    <sheet name="1-7月非一站式结算贫困人员已转诊补偿明细" sheetId="2" r:id="rId2"/>
    <sheet name="1-7月非一站式结算清退贫困人员补偿" sheetId="3" r:id="rId3"/>
    <sheet name="1-7月贫困人员一站式结算补偿明细" sheetId="4" r:id="rId4"/>
    <sheet name="1-7月清退贫困户一站式结算补偿明细" sheetId="5" r:id="rId5"/>
    <sheet name="8-9月贫困人口一站式结算明细" sheetId="6" r:id="rId6"/>
    <sheet name="8-9月贫困人口非一站式结算补偿明细" sheetId="7" r:id="rId7"/>
    <sheet name="Sheet3" sheetId="9" r:id="rId8"/>
  </sheets>
  <definedNames>
    <definedName name="_xlnm._FilterDatabase" localSheetId="5" hidden="1">'8-9月贫困人口一站式结算明细'!$A$1:$S$118</definedName>
    <definedName name="_xlnm._FilterDatabase" localSheetId="1" hidden="1">'1-7月非一站式结算贫困人员已转诊补偿明细'!$A$1:$Q$64</definedName>
    <definedName name="_xlnm._FilterDatabase" localSheetId="2" hidden="1">'1-7月非一站式结算清退贫困人员补偿'!$A$1:$Q$35</definedName>
    <definedName name="_xlnm._FilterDatabase" localSheetId="3" hidden="1">'1-7月贫困人员一站式结算补偿明细'!$A$1:$U$377</definedName>
    <definedName name="_xlnm._FilterDatabase" localSheetId="4" hidden="1">'1-7月清退贫困户一站式结算补偿明细'!$A$1:$T$95</definedName>
    <definedName name="_xlnm._FilterDatabase" localSheetId="0" hidden="1">兜底资金汇总表!$M$4:$M$21</definedName>
    <definedName name="_xlnm.Print_Titles" localSheetId="4">'1-7月清退贫困户一站式结算补偿明细'!$2:$2</definedName>
  </definedNames>
  <calcPr calcId="144525"/>
</workbook>
</file>

<file path=xl/sharedStrings.xml><?xml version="1.0" encoding="utf-8"?>
<sst xmlns="http://schemas.openxmlformats.org/spreadsheetml/2006/main" count="1096">
  <si>
    <t>健康扶贫2018年1-9月兜底资金汇总表</t>
  </si>
  <si>
    <t>名称</t>
  </si>
  <si>
    <t>已经补偿的资金</t>
  </si>
  <si>
    <t>健康扶贫兜再次补偿底金</t>
  </si>
  <si>
    <t>共救助人数</t>
  </si>
  <si>
    <t>再次
兜底救助人数</t>
  </si>
  <si>
    <t>总费用</t>
  </si>
  <si>
    <t>居民统筹基金支付</t>
  </si>
  <si>
    <t>大病保险</t>
  </si>
  <si>
    <t>特惠保报销</t>
  </si>
  <si>
    <t>民政医疗救助金</t>
  </si>
  <si>
    <t>民政补充医疗救助金</t>
  </si>
  <si>
    <t>医院减免金</t>
  </si>
  <si>
    <t>健康扶贫兜底金</t>
  </si>
  <si>
    <t>（1-7月）健康扶贫非一站式结算贫困人员资金明细汇总</t>
  </si>
  <si>
    <t>总数</t>
  </si>
  <si>
    <t>桃花源镇</t>
  </si>
  <si>
    <t>桃仙岭办事处</t>
  </si>
  <si>
    <t>（1-7月）健康扶贫非一站式结算已清退人员资金明细汇总</t>
  </si>
  <si>
    <t>（1-7月）健康扶贫一站式结算贫困人员资金明细汇总</t>
  </si>
  <si>
    <t>（1-7月）健康扶贫一站式结算已清退人员资金明细汇总</t>
  </si>
  <si>
    <t>（8-9月）健康扶贫非一站式结算贫困人员资金明细汇总</t>
  </si>
  <si>
    <t>（8-9月）健康扶贫一站式结算贫困人员资金明细汇总</t>
  </si>
  <si>
    <t>未达90%的1人</t>
  </si>
  <si>
    <t>合计</t>
  </si>
  <si>
    <r>
      <rPr>
        <sz val="10"/>
        <rFont val="宋体"/>
        <charset val="134"/>
      </rPr>
      <t>制表时间：</t>
    </r>
    <r>
      <rPr>
        <sz val="10"/>
        <rFont val="Arial"/>
        <charset val="134"/>
      </rPr>
      <t>2018.10.24</t>
    </r>
  </si>
  <si>
    <r>
      <rPr>
        <sz val="16"/>
        <rFont val="Arial"/>
        <charset val="134"/>
      </rPr>
      <t>1-7</t>
    </r>
    <r>
      <rPr>
        <sz val="16"/>
        <rFont val="宋体"/>
        <charset val="134"/>
      </rPr>
      <t>月非一站式结算已转诊的贫困人员补偿明细（不包括清退贫困人口）</t>
    </r>
  </si>
  <si>
    <t>序号</t>
  </si>
  <si>
    <t>医院名称</t>
  </si>
  <si>
    <t>医院级别</t>
  </si>
  <si>
    <t>姓名</t>
  </si>
  <si>
    <t>性别</t>
  </si>
  <si>
    <t>是否精准扶贫</t>
  </si>
  <si>
    <t>居民类别</t>
  </si>
  <si>
    <t>出院诊断</t>
  </si>
  <si>
    <t>结算时间</t>
  </si>
  <si>
    <t>实际补偿率</t>
  </si>
  <si>
    <t>是否转诊</t>
  </si>
  <si>
    <t>所属村</t>
  </si>
  <si>
    <t>1</t>
  </si>
  <si>
    <t>常德市博雅医院</t>
  </si>
  <si>
    <t>城乡二级</t>
  </si>
  <si>
    <t>何金先</t>
  </si>
  <si>
    <t>女</t>
  </si>
  <si>
    <t>是</t>
  </si>
  <si>
    <t>建档立卡贫困人员</t>
  </si>
  <si>
    <t>慢性肾功能衰竭尿毒症期</t>
  </si>
  <si>
    <t>2018-01-08 15:19:29.0</t>
  </si>
  <si>
    <t>官庄村</t>
  </si>
  <si>
    <t>2</t>
  </si>
  <si>
    <t>常德惠民医院(常德肾友肾病医院)</t>
  </si>
  <si>
    <t>罗元枝</t>
  </si>
  <si>
    <t>建档立卡低保</t>
  </si>
  <si>
    <t>慢性肾脏病,5期</t>
  </si>
  <si>
    <t>2018-01-17 10:13:45.0</t>
  </si>
  <si>
    <t>双岗村</t>
  </si>
  <si>
    <t>3</t>
  </si>
  <si>
    <t>秦朝香</t>
  </si>
  <si>
    <t>男</t>
  </si>
  <si>
    <t>2018-02-02 11:26:18.0</t>
  </si>
  <si>
    <t>茶庄村</t>
  </si>
  <si>
    <t>4</t>
  </si>
  <si>
    <t>常德市第二人民医院</t>
  </si>
  <si>
    <t>刘志明</t>
  </si>
  <si>
    <t>非小细胞肺癌</t>
  </si>
  <si>
    <t>2018-03-06 10:33:58.0</t>
  </si>
  <si>
    <t>双湖村</t>
  </si>
  <si>
    <t>5</t>
  </si>
  <si>
    <t>李福泰</t>
  </si>
  <si>
    <t>非冠心病心肌梗死</t>
  </si>
  <si>
    <t>2018-03-26 08:16:13.0</t>
  </si>
  <si>
    <t>金井村</t>
  </si>
  <si>
    <t>6</t>
  </si>
  <si>
    <t>常德市第一人民医院</t>
  </si>
  <si>
    <t>城乡三级</t>
  </si>
  <si>
    <t>苏媛清</t>
  </si>
  <si>
    <t>恶性肿瘤</t>
  </si>
  <si>
    <t>2018-04-27 10:47:51.0</t>
  </si>
  <si>
    <t>马家坪村</t>
  </si>
  <si>
    <t>7</t>
  </si>
  <si>
    <t>郭翠容</t>
  </si>
  <si>
    <t>类风湿性关节炎</t>
  </si>
  <si>
    <t>2018-04-28 10:08:46.0</t>
  </si>
  <si>
    <t>8</t>
  </si>
  <si>
    <t>青林乡卫生院</t>
  </si>
  <si>
    <t>艾立霞</t>
  </si>
  <si>
    <t>2018-06-15 10:41:16.0</t>
  </si>
  <si>
    <t>双峰村</t>
  </si>
  <si>
    <t>9</t>
  </si>
  <si>
    <t>曾月娥</t>
  </si>
  <si>
    <t>2018-07-12 08:37:20.0</t>
  </si>
  <si>
    <t>井岗村</t>
  </si>
  <si>
    <t>10</t>
  </si>
  <si>
    <t>文双松</t>
  </si>
  <si>
    <t>否</t>
  </si>
  <si>
    <t>五保户</t>
  </si>
  <si>
    <t>精神分裂症</t>
  </si>
  <si>
    <t>2018-07-30 08:20:31.0</t>
  </si>
  <si>
    <t>11</t>
  </si>
  <si>
    <t>桃源县红十字会医院</t>
  </si>
  <si>
    <t>戴国荣</t>
  </si>
  <si>
    <t>单侧腹股沟斜疝</t>
  </si>
  <si>
    <t>2018-02-28 10:34:21.0</t>
  </si>
  <si>
    <t>楠竹山村</t>
  </si>
  <si>
    <t>12</t>
  </si>
  <si>
    <t>桃源县仁爱医院</t>
  </si>
  <si>
    <t>城乡一级</t>
  </si>
  <si>
    <t>秦杏初</t>
  </si>
  <si>
    <t>腰椎间盘突出</t>
  </si>
  <si>
    <t>2018-03-17 09:56:42.0</t>
  </si>
  <si>
    <t>三合村</t>
  </si>
  <si>
    <t>13</t>
  </si>
  <si>
    <t>2018-05-30 08:53:58.0</t>
  </si>
  <si>
    <t>14</t>
  </si>
  <si>
    <t>桃源县康复医院</t>
  </si>
  <si>
    <t>孙文贤</t>
  </si>
  <si>
    <t>高血压</t>
  </si>
  <si>
    <t>2018-05-31 08:20:20.0</t>
  </si>
  <si>
    <t>朝阳村</t>
  </si>
  <si>
    <t>15</t>
  </si>
  <si>
    <t>2018-01-18 09:22:31.0</t>
  </si>
  <si>
    <t>16</t>
  </si>
  <si>
    <t>2018-02-09 14:05:33.0</t>
  </si>
  <si>
    <t>17</t>
  </si>
  <si>
    <t>（城乡）转外医院二级</t>
  </si>
  <si>
    <t>胡美仙</t>
  </si>
  <si>
    <t>肺结核</t>
  </si>
  <si>
    <t>2018-03-13 16:25:01.0</t>
  </si>
  <si>
    <t>18</t>
  </si>
  <si>
    <t>2018-03-21 10:29:38.0</t>
  </si>
  <si>
    <t>19</t>
  </si>
  <si>
    <t>刘红莉</t>
  </si>
  <si>
    <t>2018-03-31 10:09:36.0</t>
  </si>
  <si>
    <t>金盘村</t>
  </si>
  <si>
    <t>20</t>
  </si>
  <si>
    <t>2018-04-26 12:02:07.0</t>
  </si>
  <si>
    <t>21</t>
  </si>
  <si>
    <t>吕月秋</t>
  </si>
  <si>
    <t>后循环缺血</t>
  </si>
  <si>
    <t>2018-06-02 11:32:46.0</t>
  </si>
  <si>
    <t>白烁村</t>
  </si>
  <si>
    <t>22</t>
  </si>
  <si>
    <t>2018-06-23 09:17:44.0</t>
  </si>
  <si>
    <t>23</t>
  </si>
  <si>
    <t>芦花潭乡卫生院</t>
  </si>
  <si>
    <t>周球之</t>
  </si>
  <si>
    <t>细菌性阴道炎</t>
  </si>
  <si>
    <t>2018-01-24 15:08:45.0</t>
  </si>
  <si>
    <t>24</t>
  </si>
  <si>
    <t>田丙辉</t>
  </si>
  <si>
    <t>肺部感染</t>
  </si>
  <si>
    <t>2018-02-09 14:49:46.0</t>
  </si>
  <si>
    <t>膏田村</t>
  </si>
  <si>
    <t>25</t>
  </si>
  <si>
    <t>刘磊兴</t>
  </si>
  <si>
    <t>2018-02-23 10:20:04.0</t>
  </si>
  <si>
    <t>26</t>
  </si>
  <si>
    <t>湘雅常德医院</t>
  </si>
  <si>
    <t>高承伟</t>
  </si>
  <si>
    <t>糖尿病</t>
  </si>
  <si>
    <t>2018-04-02 09:13:28.0</t>
  </si>
  <si>
    <t>郑家冲村</t>
  </si>
  <si>
    <t>27</t>
  </si>
  <si>
    <t>张浩</t>
  </si>
  <si>
    <t>急性支气管炎</t>
  </si>
  <si>
    <t>2018-04-14 09:52:38.0</t>
  </si>
  <si>
    <t>甘潭村</t>
  </si>
  <si>
    <t>28</t>
  </si>
  <si>
    <t>李金才</t>
  </si>
  <si>
    <t>2018-04-16 08:32:38.0</t>
  </si>
  <si>
    <t>广福殿村</t>
  </si>
  <si>
    <t>29</t>
  </si>
  <si>
    <t>刘磊华</t>
  </si>
  <si>
    <t>慢性胃炎</t>
  </si>
  <si>
    <t>2018-05-08 10:32:51.0</t>
  </si>
  <si>
    <t>水溪村</t>
  </si>
  <si>
    <t>30</t>
  </si>
  <si>
    <t>2018-06-15 11:18:18.0</t>
  </si>
  <si>
    <t>31</t>
  </si>
  <si>
    <t>子宫颈恶性肿瘤</t>
  </si>
  <si>
    <t>2018-01-12 11:30:17.0</t>
  </si>
  <si>
    <t>32</t>
  </si>
  <si>
    <t>常德职业技术学院附属第一医院</t>
  </si>
  <si>
    <t>文明选</t>
  </si>
  <si>
    <t>慢性肾功能衰竭</t>
  </si>
  <si>
    <t>2018-02-01 10:16:59.0</t>
  </si>
  <si>
    <t>33</t>
  </si>
  <si>
    <t>秦先阶</t>
  </si>
  <si>
    <t>直肠恶性肿瘤</t>
  </si>
  <si>
    <t>2018-02-10 10:19:56.0</t>
  </si>
  <si>
    <t>34</t>
  </si>
  <si>
    <t>尿毒症</t>
  </si>
  <si>
    <t>2018-03-15 08:43:50.0</t>
  </si>
  <si>
    <t>35</t>
  </si>
  <si>
    <t>阙怀玉</t>
  </si>
  <si>
    <t>蛛网膜下腔出血</t>
  </si>
  <si>
    <t>2018-03-19 10:14:35.0</t>
  </si>
  <si>
    <t>36</t>
  </si>
  <si>
    <t>2018-03-22 14:32:11.0</t>
  </si>
  <si>
    <t>37</t>
  </si>
  <si>
    <t>2018-04-18 08:44:36.0</t>
  </si>
  <si>
    <t>38</t>
  </si>
  <si>
    <t>赵腊明</t>
  </si>
  <si>
    <t>肠溃疡</t>
  </si>
  <si>
    <t>2018-04-19 10:21:18.0</t>
  </si>
  <si>
    <t>联岩村</t>
  </si>
  <si>
    <t>39</t>
  </si>
  <si>
    <t>2018-05-06 14:12:03.0</t>
  </si>
  <si>
    <t>40</t>
  </si>
  <si>
    <t>二尖瓣脱垂伴关闭不全</t>
  </si>
  <si>
    <t>2018-05-07 08:36:09.0</t>
  </si>
  <si>
    <t>41</t>
  </si>
  <si>
    <t>谢志成</t>
  </si>
  <si>
    <t>精神障碍</t>
  </si>
  <si>
    <t>2018-05-09 09:12:54.0</t>
  </si>
  <si>
    <t>42</t>
  </si>
  <si>
    <t>2018-05-21 08:35:03.0</t>
  </si>
  <si>
    <t>43</t>
  </si>
  <si>
    <t>血管瘤</t>
  </si>
  <si>
    <t>2018-06-19 11:05:33.0</t>
  </si>
  <si>
    <t>44</t>
  </si>
  <si>
    <t>2018-03-02 11:53:42.0</t>
  </si>
  <si>
    <t>45</t>
  </si>
  <si>
    <t>2018-03-12 11:35:24.0</t>
  </si>
  <si>
    <t>46</t>
  </si>
  <si>
    <t>周胜冰</t>
  </si>
  <si>
    <t>子宫平滑肌瘤</t>
  </si>
  <si>
    <t>2018-03-22 10:16:36.0</t>
  </si>
  <si>
    <t>47</t>
  </si>
  <si>
    <t>2018-04-18 08:59:20.0</t>
  </si>
  <si>
    <t>48</t>
  </si>
  <si>
    <t>陈欢</t>
  </si>
  <si>
    <t>胆囊炎</t>
  </si>
  <si>
    <t>2018-04-24 15:28:16.0</t>
  </si>
  <si>
    <t>49</t>
  </si>
  <si>
    <t>张维新</t>
  </si>
  <si>
    <t>脑动脉硬化</t>
  </si>
  <si>
    <t>2018-07-06 10:02:33.0</t>
  </si>
  <si>
    <t>凤麒村</t>
  </si>
  <si>
    <t>50</t>
  </si>
  <si>
    <t>王金明</t>
  </si>
  <si>
    <t>城乡低保(非建档立卡)</t>
  </si>
  <si>
    <t>支气管炎</t>
  </si>
  <si>
    <t>2018-01-22 10:36:37.0</t>
  </si>
  <si>
    <t>51</t>
  </si>
  <si>
    <t>2018-02-05 10:43:40.0</t>
  </si>
  <si>
    <t>52</t>
  </si>
  <si>
    <t>2018-02-14 14:05:52.0</t>
  </si>
  <si>
    <t>53</t>
  </si>
  <si>
    <t>文明山</t>
  </si>
  <si>
    <t>慢性髓性白血病</t>
  </si>
  <si>
    <t>2018-03-07 11:12:49.0</t>
  </si>
  <si>
    <t>虎形村</t>
  </si>
  <si>
    <t>54</t>
  </si>
  <si>
    <t>2018-03-26 10:38:44.0</t>
  </si>
  <si>
    <t>55</t>
  </si>
  <si>
    <t>2018-03-08 10:04:44.0</t>
  </si>
  <si>
    <t>56</t>
  </si>
  <si>
    <t>肺恶性肿瘤</t>
  </si>
  <si>
    <t>2018-04-02 10:39:37.0</t>
  </si>
  <si>
    <t>57</t>
  </si>
  <si>
    <t>黄元芬</t>
  </si>
  <si>
    <t>乳房肿物</t>
  </si>
  <si>
    <t>2018-04-13 09:36:52.0</t>
  </si>
  <si>
    <t>伏图山村</t>
  </si>
  <si>
    <t>58</t>
  </si>
  <si>
    <t>2018-04-26 11:47:06.0</t>
  </si>
  <si>
    <t>59</t>
  </si>
  <si>
    <t>2018-05-31 09:43:11.0</t>
  </si>
  <si>
    <t>60</t>
  </si>
  <si>
    <t>2018-07-10 08:58:20.0</t>
  </si>
  <si>
    <r>
      <rPr>
        <sz val="10"/>
        <rFont val="宋体"/>
        <charset val="134"/>
      </rPr>
      <t>制表时间：</t>
    </r>
    <r>
      <rPr>
        <sz val="10"/>
        <rFont val="Arial"/>
        <charset val="134"/>
      </rPr>
      <t>2018.10.22</t>
    </r>
  </si>
  <si>
    <t>桃花源镇1-7月非一站式结算已转诊的贫困人员补偿明细（不包括清退贫困人口）</t>
  </si>
  <si>
    <t>桃仙岭办事处1-7月非一站式结算已转诊的贫困人员补偿明细（不包括清退贫困人口）</t>
  </si>
  <si>
    <r>
      <rPr>
        <sz val="16"/>
        <rFont val="Arial"/>
        <charset val="134"/>
      </rPr>
      <t>1-7</t>
    </r>
    <r>
      <rPr>
        <sz val="16"/>
        <rFont val="宋体"/>
        <charset val="134"/>
      </rPr>
      <t>月清退贫困人员已转诊的补偿明细（非一站式结算）</t>
    </r>
  </si>
  <si>
    <t>兜底资金</t>
  </si>
  <si>
    <t>秦春初</t>
  </si>
  <si>
    <t>居民（标准）</t>
  </si>
  <si>
    <t>急性胃肠炎</t>
  </si>
  <si>
    <t>2018-01-12 10:58:02.0</t>
  </si>
  <si>
    <t>刘建平</t>
  </si>
  <si>
    <t>肺结核(痰培养证实)</t>
  </si>
  <si>
    <t>2018-04-10 11:05:39.0</t>
  </si>
  <si>
    <t>同仁村</t>
  </si>
  <si>
    <t>田作秋</t>
  </si>
  <si>
    <t>2018-04-17 13:53:50.0</t>
  </si>
  <si>
    <t>翘望咀居委会</t>
  </si>
  <si>
    <t>许光华</t>
  </si>
  <si>
    <t>2018-03-15 10:35:02.0</t>
  </si>
  <si>
    <t>龙坪村</t>
  </si>
  <si>
    <t>陈美仙</t>
  </si>
  <si>
    <t>原发性高血压</t>
  </si>
  <si>
    <t>2018-03-27 16:37:20.0</t>
  </si>
  <si>
    <t>李菊先</t>
  </si>
  <si>
    <t>卵巢恶性肿瘤</t>
  </si>
  <si>
    <t>2018-05-17 16:27:13.0</t>
  </si>
  <si>
    <t>蟠龙村</t>
  </si>
  <si>
    <t>苏美芬</t>
  </si>
  <si>
    <t>泌尿系结石</t>
  </si>
  <si>
    <t>2018-05-08 09:53:08.0</t>
  </si>
  <si>
    <t>李立芬</t>
  </si>
  <si>
    <t>冠状动脉粥样硬化性心脏病</t>
  </si>
  <si>
    <t>2018-06-06 10:44:45.0</t>
  </si>
  <si>
    <t>汤家山村</t>
  </si>
  <si>
    <t>常德市肿瘤医院</t>
  </si>
  <si>
    <t>李成桂</t>
  </si>
  <si>
    <t>皮肤恶性肿瘤</t>
  </si>
  <si>
    <t>2018-06-14 14:43:02.0</t>
  </si>
  <si>
    <t>上庄村</t>
  </si>
  <si>
    <t>桃纺职工医院</t>
  </si>
  <si>
    <t>方元枝</t>
  </si>
  <si>
    <t>2018-07-18 11:01:41.0</t>
  </si>
  <si>
    <t>张桂芬</t>
  </si>
  <si>
    <t>盆腔肿物</t>
  </si>
  <si>
    <t>2018-07-23 10:41:35.0</t>
  </si>
  <si>
    <t>万禹久</t>
  </si>
  <si>
    <t>2型糖尿病</t>
  </si>
  <si>
    <t>2018-03-12 10:38:12.0</t>
  </si>
  <si>
    <t>桃花源居委会</t>
  </si>
  <si>
    <t>桃源县妇幼保健院</t>
  </si>
  <si>
    <t>顾珂豪</t>
  </si>
  <si>
    <t>2018-01-12 16:47:44.0</t>
  </si>
  <si>
    <t>刘新桂</t>
  </si>
  <si>
    <t>前列腺炎</t>
  </si>
  <si>
    <t>2018-02-06 14:05:02.0</t>
  </si>
  <si>
    <t>白麟洲村</t>
  </si>
  <si>
    <t>刘桂珍</t>
  </si>
  <si>
    <t>2018-03-23 11:00:52.0</t>
  </si>
  <si>
    <t>未冬先</t>
  </si>
  <si>
    <t>多发性脑梗死</t>
  </si>
  <si>
    <t>2018-04-20 11:15:36.0</t>
  </si>
  <si>
    <t>胡丽华</t>
  </si>
  <si>
    <t>2018-07-20 08:50:05.0</t>
  </si>
  <si>
    <t>三庄村</t>
  </si>
  <si>
    <t>朱松玉</t>
  </si>
  <si>
    <t>慢性阻塞性肺疾病</t>
  </si>
  <si>
    <t>2018-07-24 14:52:18.0</t>
  </si>
  <si>
    <t>冠心病</t>
  </si>
  <si>
    <t>2018-01-24 15:09:50.0</t>
  </si>
  <si>
    <t>2018-03-12 09:41:54.0</t>
  </si>
  <si>
    <t>常德市第一中医医院</t>
  </si>
  <si>
    <t>胡敏</t>
  </si>
  <si>
    <t>乳腺纤维囊性增生</t>
  </si>
  <si>
    <t>2018-03-30 08:17:28.0</t>
  </si>
  <si>
    <t>2018-04-02 09:28:46.0</t>
  </si>
  <si>
    <t>桃源县鸿德医院</t>
  </si>
  <si>
    <t>李常乐</t>
  </si>
  <si>
    <t>2018-07-23 09:49:55.0</t>
  </si>
  <si>
    <t>何品章</t>
  </si>
  <si>
    <t>前列腺恶性肿瘤</t>
  </si>
  <si>
    <t>2018-03-08 11:32:29.0</t>
  </si>
  <si>
    <t>莫志芬</t>
  </si>
  <si>
    <t>颈椎间盘突出</t>
  </si>
  <si>
    <t>2018-05-19 10:38:09.0</t>
  </si>
  <si>
    <t>2018-06-30 10:47:35.0</t>
  </si>
  <si>
    <t>郭桂之</t>
  </si>
  <si>
    <t>2018-07-27 09:52:01.0</t>
  </si>
  <si>
    <t>杨德宽</t>
  </si>
  <si>
    <t>2018-07-30 07:41:55.0</t>
  </si>
  <si>
    <t>张家湾村</t>
  </si>
  <si>
    <t>湖南省肿瘤医院</t>
  </si>
  <si>
    <t>2018-01-23 10:13:20.0</t>
  </si>
  <si>
    <t>陈美玉</t>
  </si>
  <si>
    <t>带状疱疹</t>
  </si>
  <si>
    <t>2018-02-06 09:11:51.0</t>
  </si>
  <si>
    <t>2018-05-31 10:51:43.0</t>
  </si>
  <si>
    <t>陈冬云</t>
  </si>
  <si>
    <t>角膜溃疡</t>
  </si>
  <si>
    <t>2018-07-30 09:58:49.0</t>
  </si>
  <si>
    <r>
      <rPr>
        <b/>
        <sz val="18"/>
        <rFont val="宋体"/>
        <charset val="134"/>
      </rPr>
      <t>桃花源镇</t>
    </r>
    <r>
      <rPr>
        <b/>
        <sz val="18"/>
        <rFont val="Arial"/>
        <charset val="134"/>
      </rPr>
      <t>1-7</t>
    </r>
    <r>
      <rPr>
        <b/>
        <sz val="18"/>
        <rFont val="宋体"/>
        <charset val="134"/>
      </rPr>
      <t>月清退贫困人员已转诊的补偿明细（非一站式结算）</t>
    </r>
  </si>
  <si>
    <t>桃仙岭办事处1-7月清退贫困人员已转诊的补偿明细（非一站式结算）</t>
  </si>
  <si>
    <r>
      <rPr>
        <sz val="20"/>
        <rFont val="Arial"/>
        <charset val="134"/>
      </rPr>
      <t>1-7</t>
    </r>
    <r>
      <rPr>
        <sz val="20"/>
        <rFont val="宋体"/>
        <charset val="134"/>
      </rPr>
      <t>月贫困人员补偿一站式结算（不包括清退人员）</t>
    </r>
  </si>
  <si>
    <t>居民身份类别</t>
  </si>
  <si>
    <t>精准扶贫</t>
  </si>
  <si>
    <t>疾病名称</t>
  </si>
  <si>
    <t>确诊时间</t>
  </si>
  <si>
    <t>医保报销</t>
  </si>
  <si>
    <t>大病报销</t>
  </si>
  <si>
    <t>健康扶贫兜底</t>
  </si>
  <si>
    <t>报销金额合计</t>
  </si>
  <si>
    <t>村/社区</t>
  </si>
  <si>
    <t>健康扶贫兜底再次补发资金</t>
  </si>
  <si>
    <t>宋玉仙</t>
  </si>
  <si>
    <t>桃源县人民医院</t>
  </si>
  <si>
    <t>鼻出血(鼻衄)</t>
  </si>
  <si>
    <t>青山村</t>
  </si>
  <si>
    <t>王四分</t>
  </si>
  <si>
    <t>桃源县桃花源中心卫生院</t>
  </si>
  <si>
    <t>农协村</t>
  </si>
  <si>
    <t>肖甜</t>
  </si>
  <si>
    <t>短暂性脑缺血</t>
  </si>
  <si>
    <t>集云村</t>
  </si>
  <si>
    <t>陈孝贵</t>
  </si>
  <si>
    <t>李杏初</t>
  </si>
  <si>
    <t>脑梗死</t>
  </si>
  <si>
    <t>秦朝福</t>
  </si>
  <si>
    <t>低钙血症</t>
  </si>
  <si>
    <t>许必葵</t>
  </si>
  <si>
    <t>神经性头痛</t>
  </si>
  <si>
    <t>伍秀芬</t>
  </si>
  <si>
    <t>慢性子宫颈炎</t>
  </si>
  <si>
    <t>方远恒</t>
  </si>
  <si>
    <t>胃潴留</t>
  </si>
  <si>
    <t>刘枚初</t>
  </si>
  <si>
    <t/>
  </si>
  <si>
    <t>印思诗</t>
  </si>
  <si>
    <t>桃源县中医医院</t>
  </si>
  <si>
    <t>手足口病</t>
  </si>
  <si>
    <t>余春成</t>
  </si>
  <si>
    <t>结肠息肉</t>
  </si>
  <si>
    <t>文金仙</t>
  </si>
  <si>
    <t>颈椎病</t>
  </si>
  <si>
    <t>金桥村</t>
  </si>
  <si>
    <t>杨菊枝</t>
  </si>
  <si>
    <t>杨春元</t>
  </si>
  <si>
    <t>关节炎</t>
  </si>
  <si>
    <t>何小玲</t>
  </si>
  <si>
    <t>胆囊结石伴胆囊炎</t>
  </si>
  <si>
    <t>文再之</t>
  </si>
  <si>
    <t>毛方彤</t>
  </si>
  <si>
    <t>急性扁桃体炎</t>
  </si>
  <si>
    <t>杨菊先</t>
  </si>
  <si>
    <t>胆囊息肉</t>
  </si>
  <si>
    <t>刘美英</t>
  </si>
  <si>
    <t>1型糖尿病</t>
  </si>
  <si>
    <t>吴太山</t>
  </si>
  <si>
    <t>肠梗阻</t>
  </si>
  <si>
    <t>顾美珍</t>
  </si>
  <si>
    <t>胸椎退行性病变</t>
  </si>
  <si>
    <t>文重太</t>
  </si>
  <si>
    <t>吴有山</t>
  </si>
  <si>
    <t>脑出血</t>
  </si>
  <si>
    <t>陈仙平</t>
  </si>
  <si>
    <t>钟桂初</t>
  </si>
  <si>
    <t>急性前列腺炎</t>
  </si>
  <si>
    <t>郭爱化</t>
  </si>
  <si>
    <t>眩晕综合征</t>
  </si>
  <si>
    <t>吴美珍</t>
  </si>
  <si>
    <t>恶性肝细胞瘤</t>
  </si>
  <si>
    <t>周福初</t>
  </si>
  <si>
    <t>消化道出血</t>
  </si>
  <si>
    <t>文珍清</t>
  </si>
  <si>
    <t>李生茂</t>
  </si>
  <si>
    <t>肺气肿</t>
  </si>
  <si>
    <t>李孟秋</t>
  </si>
  <si>
    <t>周小化</t>
  </si>
  <si>
    <t>视网膜病</t>
  </si>
  <si>
    <t>许效枝</t>
  </si>
  <si>
    <t>邬菊芬</t>
  </si>
  <si>
    <t>春季结膜炎</t>
  </si>
  <si>
    <t>滕云福</t>
  </si>
  <si>
    <t>输尿管结石</t>
  </si>
  <si>
    <t>幽门梗阻</t>
  </si>
  <si>
    <t>张如国</t>
  </si>
  <si>
    <t>文进</t>
  </si>
  <si>
    <t>舌恶性肿瘤</t>
  </si>
  <si>
    <t>毛和初</t>
  </si>
  <si>
    <t>朱美丽</t>
  </si>
  <si>
    <t>谢秀芝</t>
  </si>
  <si>
    <t>风疹性关节炎</t>
  </si>
  <si>
    <t>陈春安</t>
  </si>
  <si>
    <t>宋振发</t>
  </si>
  <si>
    <t>刘宗政</t>
  </si>
  <si>
    <t>陶知先</t>
  </si>
  <si>
    <t>阙翠英</t>
  </si>
  <si>
    <t>泌尿道感染</t>
  </si>
  <si>
    <t>吴兴辉</t>
  </si>
  <si>
    <t>尿道炎</t>
  </si>
  <si>
    <t>李秀珍</t>
  </si>
  <si>
    <t>邬美英</t>
  </si>
  <si>
    <t>蔡美英</t>
  </si>
  <si>
    <t>急性咽炎</t>
  </si>
  <si>
    <t>毛建国</t>
  </si>
  <si>
    <t>陈丙清</t>
  </si>
  <si>
    <t>郑玉清</t>
  </si>
  <si>
    <t>慢性支气管炎</t>
  </si>
  <si>
    <t>肝恶性肿瘤</t>
  </si>
  <si>
    <t>邓小荣</t>
  </si>
  <si>
    <t>黄土坡村</t>
  </si>
  <si>
    <t>毛昌均</t>
  </si>
  <si>
    <t>滕国超</t>
  </si>
  <si>
    <t>郭卜铭</t>
  </si>
  <si>
    <t>周化堂</t>
  </si>
  <si>
    <t>余金菊</t>
  </si>
  <si>
    <t>孙娜</t>
  </si>
  <si>
    <t>张致远</t>
  </si>
  <si>
    <t>张金明</t>
  </si>
  <si>
    <t>李再伯</t>
  </si>
  <si>
    <t>李宗霖</t>
  </si>
  <si>
    <t>细菌性支气管肺炎</t>
  </si>
  <si>
    <t>中耳炎</t>
  </si>
  <si>
    <t>吕惠</t>
  </si>
  <si>
    <t>滕小惠</t>
  </si>
  <si>
    <t>乳腺恶性肿瘤</t>
  </si>
  <si>
    <t>聂海波</t>
  </si>
  <si>
    <t>文良波</t>
  </si>
  <si>
    <t>宋海朋</t>
  </si>
  <si>
    <t>肋间神经痛</t>
  </si>
  <si>
    <t>肖惠云</t>
  </si>
  <si>
    <t>杨桂成</t>
  </si>
  <si>
    <t>吕春云</t>
  </si>
  <si>
    <t>黄湘球</t>
  </si>
  <si>
    <t>陈辅田</t>
  </si>
  <si>
    <t>慢性肾炎</t>
  </si>
  <si>
    <t>汪立平</t>
  </si>
  <si>
    <t>变应性中耳炎</t>
  </si>
  <si>
    <t>肺病</t>
  </si>
  <si>
    <t>许红梅</t>
  </si>
  <si>
    <t>杨泽周</t>
  </si>
  <si>
    <t>印三多</t>
  </si>
  <si>
    <t>马桂云</t>
  </si>
  <si>
    <t>胆囊结石</t>
  </si>
  <si>
    <t>印春初</t>
  </si>
  <si>
    <t>郭兰英</t>
  </si>
  <si>
    <t>声带息肉</t>
  </si>
  <si>
    <t>谢辉</t>
  </si>
  <si>
    <t>强直性脊柱炎</t>
  </si>
  <si>
    <t>彭明珍</t>
  </si>
  <si>
    <t>罗田娥</t>
  </si>
  <si>
    <t>肝胆管结石</t>
  </si>
  <si>
    <t>印冬初</t>
  </si>
  <si>
    <t>郑国民</t>
  </si>
  <si>
    <t>张瑞珍</t>
  </si>
  <si>
    <t>蒋金霞</t>
  </si>
  <si>
    <t>慢性十二指肠球部溃疡</t>
  </si>
  <si>
    <t>黄科力</t>
  </si>
  <si>
    <t>疱疹性口龈炎</t>
  </si>
  <si>
    <t>文中义</t>
  </si>
  <si>
    <t>慢性阻塞性肺病伴急性下呼吸道感染</t>
  </si>
  <si>
    <t>癫痫</t>
  </si>
  <si>
    <t>何化国</t>
  </si>
  <si>
    <t>万加付</t>
  </si>
  <si>
    <t>急性胃炎</t>
  </si>
  <si>
    <t>方巨香</t>
  </si>
  <si>
    <t>黄汉清</t>
  </si>
  <si>
    <t>硬化性肝癌</t>
  </si>
  <si>
    <t>苏桂先</t>
  </si>
  <si>
    <t>宋云惠</t>
  </si>
  <si>
    <t>文和明</t>
  </si>
  <si>
    <t>罗中仙</t>
  </si>
  <si>
    <t>腰痛</t>
  </si>
  <si>
    <t>吕桂香</t>
  </si>
  <si>
    <t>慢性支气管炎合并肺部感染</t>
  </si>
  <si>
    <t>胡友堂</t>
  </si>
  <si>
    <t>肖兴建</t>
  </si>
  <si>
    <t>印化英</t>
  </si>
  <si>
    <t>汤育坤</t>
  </si>
  <si>
    <t>张雪梅</t>
  </si>
  <si>
    <t>郭芷瑄</t>
  </si>
  <si>
    <t>桃花源村</t>
  </si>
  <si>
    <t>吴雪仙</t>
  </si>
  <si>
    <t>聂九香</t>
  </si>
  <si>
    <t>陈建安</t>
  </si>
  <si>
    <t>杨春先</t>
  </si>
  <si>
    <t>颜寿山</t>
  </si>
  <si>
    <t>急性心肌梗死</t>
  </si>
  <si>
    <t>刘东胜</t>
  </si>
  <si>
    <t>郭明全</t>
  </si>
  <si>
    <t>胡中华</t>
  </si>
  <si>
    <t>张保初</t>
  </si>
  <si>
    <t>心律失常</t>
  </si>
  <si>
    <t>慢性肝炎</t>
  </si>
  <si>
    <t>朱小英</t>
  </si>
  <si>
    <t>吕立枝</t>
  </si>
  <si>
    <t>孙协昆</t>
  </si>
  <si>
    <t>腘窝囊肿</t>
  </si>
  <si>
    <t>聂晴</t>
  </si>
  <si>
    <t>何杏枝</t>
  </si>
  <si>
    <t>李宏石</t>
  </si>
  <si>
    <t>李丽华</t>
  </si>
  <si>
    <t>阴道出血</t>
  </si>
  <si>
    <t>宋文生</t>
  </si>
  <si>
    <t>支气管扩张</t>
  </si>
  <si>
    <t>吕甫均</t>
  </si>
  <si>
    <t>吕甫章</t>
  </si>
  <si>
    <t>腹痛</t>
  </si>
  <si>
    <t>周菊仙</t>
  </si>
  <si>
    <t>胡友盛</t>
  </si>
  <si>
    <t>王建伟</t>
  </si>
  <si>
    <t>曾金先</t>
  </si>
  <si>
    <t>谢中汉</t>
  </si>
  <si>
    <t>方乐章</t>
  </si>
  <si>
    <t>尿潴留</t>
  </si>
  <si>
    <t>林玉芬</t>
  </si>
  <si>
    <t>慢性子宫内膜炎</t>
  </si>
  <si>
    <t>王羽晨</t>
  </si>
  <si>
    <t>急性肠炎</t>
  </si>
  <si>
    <t>庄金枚</t>
  </si>
  <si>
    <t>滕东初</t>
  </si>
  <si>
    <t>胃恶性肿瘤</t>
  </si>
  <si>
    <t>顾中秋</t>
  </si>
  <si>
    <t>易运松</t>
  </si>
  <si>
    <t>吕佰清</t>
  </si>
  <si>
    <t>汤贵秋</t>
  </si>
  <si>
    <t>张正国</t>
  </si>
  <si>
    <t>莫春香</t>
  </si>
  <si>
    <t>郑震权</t>
  </si>
  <si>
    <t>邬光荣</t>
  </si>
  <si>
    <t>傅玉婵</t>
  </si>
  <si>
    <t>秦先初</t>
  </si>
  <si>
    <t>骨髓增生异常性(增殖性)肿瘤</t>
  </si>
  <si>
    <t>宋海瑞</t>
  </si>
  <si>
    <t>孙旦成</t>
  </si>
  <si>
    <t>陈树林</t>
  </si>
  <si>
    <t>急性会厌炎</t>
  </si>
  <si>
    <t>罗云枝</t>
  </si>
  <si>
    <t>基底动脉尖综合症(TOBS)</t>
  </si>
  <si>
    <t>滕建清</t>
  </si>
  <si>
    <t>急性阑尾炎</t>
  </si>
  <si>
    <t>高宏岩</t>
  </si>
  <si>
    <t>戴全华</t>
  </si>
  <si>
    <t>肾绞痛</t>
  </si>
  <si>
    <t>张义清</t>
  </si>
  <si>
    <t>刘菊英</t>
  </si>
  <si>
    <t>文国祥</t>
  </si>
  <si>
    <t>完全性肠梗阻</t>
  </si>
  <si>
    <t>周均</t>
  </si>
  <si>
    <t>神经血管性头痛</t>
  </si>
  <si>
    <t>毛云枝</t>
  </si>
  <si>
    <t>李金玉</t>
  </si>
  <si>
    <t>刘三英</t>
  </si>
  <si>
    <t>文玉惠</t>
  </si>
  <si>
    <t>金南英</t>
  </si>
  <si>
    <t>许孝安</t>
  </si>
  <si>
    <t>刘兰清</t>
  </si>
  <si>
    <t>肖风仁</t>
  </si>
  <si>
    <t>伍桂玉</t>
  </si>
  <si>
    <t>张义德</t>
  </si>
  <si>
    <t>黄冬秋</t>
  </si>
  <si>
    <t>混合痔</t>
  </si>
  <si>
    <t>高振球</t>
  </si>
  <si>
    <t>谢志勇</t>
  </si>
  <si>
    <t>下肢肿物</t>
  </si>
  <si>
    <t>罗建华</t>
  </si>
  <si>
    <t>聂玉初</t>
  </si>
  <si>
    <t>罗志田</t>
  </si>
  <si>
    <t>肾结石</t>
  </si>
  <si>
    <t>吕建勇</t>
  </si>
  <si>
    <t>李云华</t>
  </si>
  <si>
    <t>胡芳成</t>
  </si>
  <si>
    <t>牙龈出血</t>
  </si>
  <si>
    <t>周登恒</t>
  </si>
  <si>
    <t>罗梅伯</t>
  </si>
  <si>
    <t>胡求芝</t>
  </si>
  <si>
    <t>杨文清</t>
  </si>
  <si>
    <t>糜烂性食道炎</t>
  </si>
  <si>
    <t>刘世荣</t>
  </si>
  <si>
    <t>方则远</t>
  </si>
  <si>
    <t>周道隆</t>
  </si>
  <si>
    <t>张学惠</t>
  </si>
  <si>
    <t>邬金桃</t>
  </si>
  <si>
    <t>雷学明</t>
  </si>
  <si>
    <t>脾大</t>
  </si>
  <si>
    <t>文中惠</t>
  </si>
  <si>
    <t>谢乾坤</t>
  </si>
  <si>
    <t>急性细支气管炎</t>
  </si>
  <si>
    <t>内痔</t>
  </si>
  <si>
    <t>高血压性心脏病</t>
  </si>
  <si>
    <t>吕春和</t>
  </si>
  <si>
    <t>宋廉豪</t>
  </si>
  <si>
    <t>郭学林</t>
  </si>
  <si>
    <t>胆总管结石</t>
  </si>
  <si>
    <t>郭财荣</t>
  </si>
  <si>
    <t>支气管肺炎(小叶性肺炎)</t>
  </si>
  <si>
    <t>胃溃疡</t>
  </si>
  <si>
    <t>胆囊病变</t>
  </si>
  <si>
    <t>文子云</t>
  </si>
  <si>
    <t>湿疹</t>
  </si>
  <si>
    <t>文中</t>
  </si>
  <si>
    <t>周执青</t>
  </si>
  <si>
    <t>徐春晖</t>
  </si>
  <si>
    <t>支气管囊肿</t>
  </si>
  <si>
    <t>罗益林</t>
  </si>
  <si>
    <t>郭胜惠</t>
  </si>
  <si>
    <t>陈兴汉</t>
  </si>
  <si>
    <t>文隆均</t>
  </si>
  <si>
    <t>苏槐清</t>
  </si>
  <si>
    <t>魏启明</t>
  </si>
  <si>
    <t>汪友建</t>
  </si>
  <si>
    <t>急性毛细支气管炎</t>
  </si>
  <si>
    <t>许冬林</t>
  </si>
  <si>
    <t>胡金枝</t>
  </si>
  <si>
    <t>汪惠均</t>
  </si>
  <si>
    <t>罗绍文</t>
  </si>
  <si>
    <t>文长青</t>
  </si>
  <si>
    <t>面神经炎</t>
  </si>
  <si>
    <t>黄冬翠</t>
  </si>
  <si>
    <t>吴方芝</t>
  </si>
  <si>
    <t>向大新</t>
  </si>
  <si>
    <t>黄冬先</t>
  </si>
  <si>
    <t>李菊之</t>
  </si>
  <si>
    <t>印月娥</t>
  </si>
  <si>
    <t>金兴菊</t>
  </si>
  <si>
    <t>罗惠芳</t>
  </si>
  <si>
    <t>许光兴</t>
  </si>
  <si>
    <t>肠痉挛</t>
  </si>
  <si>
    <t>林正初</t>
  </si>
  <si>
    <t>刘玉均</t>
  </si>
  <si>
    <t>林书球</t>
  </si>
  <si>
    <t>胆总管结石伴急性胆囊炎</t>
  </si>
  <si>
    <t>阻塞性肺炎</t>
  </si>
  <si>
    <t>文春桃</t>
  </si>
  <si>
    <t>上消化道出血</t>
  </si>
  <si>
    <t>曾光荣</t>
  </si>
  <si>
    <t>熊思宇</t>
  </si>
  <si>
    <t>徐红云</t>
  </si>
  <si>
    <t>异位妊娠</t>
  </si>
  <si>
    <t>田先云</t>
  </si>
  <si>
    <t>孙东初</t>
  </si>
  <si>
    <t>张孝文</t>
  </si>
  <si>
    <t>葛金桂</t>
  </si>
  <si>
    <t>张春梅</t>
  </si>
  <si>
    <t>李菊桃</t>
  </si>
  <si>
    <t>代天来</t>
  </si>
  <si>
    <t>宋艮仙</t>
  </si>
  <si>
    <t>余华春</t>
  </si>
  <si>
    <t>张道中</t>
  </si>
  <si>
    <t>郭志军</t>
  </si>
  <si>
    <t>急性荨麻疹</t>
  </si>
  <si>
    <t>郭兴福</t>
  </si>
  <si>
    <t>李友中</t>
  </si>
  <si>
    <t>方松仙</t>
  </si>
  <si>
    <t>赵涵</t>
  </si>
  <si>
    <t>汤桂枝</t>
  </si>
  <si>
    <t>罗德太</t>
  </si>
  <si>
    <t>童志忠</t>
  </si>
  <si>
    <t>文大思</t>
  </si>
  <si>
    <t>郭先分</t>
  </si>
  <si>
    <t>向枝先</t>
  </si>
  <si>
    <t>葛恢振</t>
  </si>
  <si>
    <t>王淑艳</t>
  </si>
  <si>
    <t>皮脂腺瘤</t>
  </si>
  <si>
    <t>孙文义</t>
  </si>
  <si>
    <t>胸腔积液</t>
  </si>
  <si>
    <t>陈玉霜</t>
  </si>
  <si>
    <t>刘辉祥</t>
  </si>
  <si>
    <t>慢性支气管炎急性发作</t>
  </si>
  <si>
    <t>宋文立</t>
  </si>
  <si>
    <t>脑内出血后遗症</t>
  </si>
  <si>
    <t>低蛋白血症</t>
  </si>
  <si>
    <t>罗继梦</t>
  </si>
  <si>
    <t>李伯海</t>
  </si>
  <si>
    <t>张建华</t>
  </si>
  <si>
    <t>慢性胆囊炎</t>
  </si>
  <si>
    <t>陈孝云</t>
  </si>
  <si>
    <t>翼状胬肉</t>
  </si>
  <si>
    <t>印立娟</t>
  </si>
  <si>
    <t>罗作初</t>
  </si>
  <si>
    <t>缺铁性贫血</t>
  </si>
  <si>
    <t>熊泽云</t>
  </si>
  <si>
    <t>邬琼元</t>
  </si>
  <si>
    <t>谢枚先</t>
  </si>
  <si>
    <t>孙立芬</t>
  </si>
  <si>
    <t>胃癌&lt;腔镜手术治疗+放疗&gt;</t>
  </si>
  <si>
    <t>吴小兰</t>
  </si>
  <si>
    <t>秦道林</t>
  </si>
  <si>
    <t>张玉芬</t>
  </si>
  <si>
    <t>方云香</t>
  </si>
  <si>
    <t>郭兰芬</t>
  </si>
  <si>
    <t>滕和明</t>
  </si>
  <si>
    <t>向伟杰</t>
  </si>
  <si>
    <t>上呼吸道感染</t>
  </si>
  <si>
    <t>文友国</t>
  </si>
  <si>
    <t>文桂生</t>
  </si>
  <si>
    <t>吴二姐</t>
  </si>
  <si>
    <t>郑玉林</t>
  </si>
  <si>
    <t>文正新</t>
  </si>
  <si>
    <t>肋软骨炎</t>
  </si>
  <si>
    <t>邱金香</t>
  </si>
  <si>
    <t>郭平章</t>
  </si>
  <si>
    <t>郭益珍</t>
  </si>
  <si>
    <t>创伤的某些早期并发症的后遗症</t>
  </si>
  <si>
    <t>周崇坤</t>
  </si>
  <si>
    <t>向雪英</t>
  </si>
  <si>
    <t>女性盆腔炎</t>
  </si>
  <si>
    <t>林国初</t>
  </si>
  <si>
    <t>葛云安</t>
  </si>
  <si>
    <t>李杰</t>
  </si>
  <si>
    <t>流行性腮腺炎</t>
  </si>
  <si>
    <t>刘立云</t>
  </si>
  <si>
    <t>肺脓肿</t>
  </si>
  <si>
    <t>文伯录</t>
  </si>
  <si>
    <t>王惠香</t>
  </si>
  <si>
    <t>许晓娥</t>
  </si>
  <si>
    <t>唐金先</t>
  </si>
  <si>
    <t>田桃枝</t>
  </si>
  <si>
    <t>钟国新</t>
  </si>
  <si>
    <t>谢先球</t>
  </si>
  <si>
    <t>田长付</t>
  </si>
  <si>
    <t>谢志怀</t>
  </si>
  <si>
    <t>制表时间：2018.10.22</t>
  </si>
  <si>
    <r>
      <rPr>
        <sz val="18"/>
        <rFont val="宋体"/>
        <charset val="134"/>
      </rPr>
      <t>桃花源镇</t>
    </r>
    <r>
      <rPr>
        <sz val="18"/>
        <rFont val="Arial"/>
        <charset val="134"/>
      </rPr>
      <t>1-7</t>
    </r>
    <r>
      <rPr>
        <sz val="18"/>
        <rFont val="宋体"/>
        <charset val="134"/>
      </rPr>
      <t>月贫困人员补偿一站式结算（不包括清退人员）</t>
    </r>
  </si>
  <si>
    <r>
      <rPr>
        <b/>
        <sz val="10"/>
        <rFont val="宋体"/>
        <charset val="134"/>
      </rPr>
      <t>健康扶贫兜底补发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资金</t>
    </r>
  </si>
  <si>
    <t>桃仙岭办事处1-7月贫困人员补偿一站式结算（不包括清退人员）</t>
  </si>
  <si>
    <r>
      <rPr>
        <sz val="18"/>
        <rFont val="Arial"/>
        <charset val="134"/>
      </rPr>
      <t>1-7</t>
    </r>
    <r>
      <rPr>
        <sz val="18"/>
        <rFont val="宋体"/>
        <charset val="134"/>
      </rPr>
      <t>月清退贫困人员（一站式结算系统）</t>
    </r>
  </si>
  <si>
    <t>民政医疗救助补助金</t>
  </si>
  <si>
    <t>健康扶贫兜底资金</t>
  </si>
  <si>
    <t>叶慧</t>
  </si>
  <si>
    <t>(居民)标准</t>
  </si>
  <si>
    <t>刘容松</t>
  </si>
  <si>
    <t>急性咽喉炎</t>
  </si>
  <si>
    <t>杨兰芬</t>
  </si>
  <si>
    <t>郭兆仙</t>
  </si>
  <si>
    <t>谢本忠</t>
  </si>
  <si>
    <t>肝管恶性肿瘤</t>
  </si>
  <si>
    <t>艾小虎</t>
  </si>
  <si>
    <t>感染性腹泻</t>
  </si>
  <si>
    <t>刘云华</t>
  </si>
  <si>
    <t>颜美容</t>
  </si>
  <si>
    <t>莫金玉</t>
  </si>
  <si>
    <t>胡良坤</t>
  </si>
  <si>
    <t>阙金先</t>
  </si>
  <si>
    <t>罗玉先</t>
  </si>
  <si>
    <t>宋玉珍</t>
  </si>
  <si>
    <t>王玉珍</t>
  </si>
  <si>
    <t>上肢脂肪瘤</t>
  </si>
  <si>
    <t>方腊先</t>
  </si>
  <si>
    <t>陈元仙</t>
  </si>
  <si>
    <t>谢爱民</t>
  </si>
  <si>
    <t>印定国</t>
  </si>
  <si>
    <t>李兆敏</t>
  </si>
  <si>
    <t>李凤仙</t>
  </si>
  <si>
    <t>急性结膜炎</t>
  </si>
  <si>
    <t>罗立春</t>
  </si>
  <si>
    <t>郭鑫宇</t>
  </si>
  <si>
    <t>新生儿黄疸</t>
  </si>
  <si>
    <t>吕金翠</t>
  </si>
  <si>
    <t>覃金凤</t>
  </si>
  <si>
    <t>先天性倒睫</t>
  </si>
  <si>
    <t>黄朝云</t>
  </si>
  <si>
    <t>张均秋</t>
  </si>
  <si>
    <t>郭子清</t>
  </si>
  <si>
    <t>罗春翠</t>
  </si>
  <si>
    <t>赵玉堂</t>
  </si>
  <si>
    <t>周兴伯</t>
  </si>
  <si>
    <t>文先云</t>
  </si>
  <si>
    <t>郑昌美</t>
  </si>
  <si>
    <t>肖伯海</t>
  </si>
  <si>
    <t>顾明礼</t>
  </si>
  <si>
    <t>郭力生</t>
  </si>
  <si>
    <t>谢十米</t>
  </si>
  <si>
    <t>慢性化脓性鼻窦炎</t>
  </si>
  <si>
    <t>彭婷萱</t>
  </si>
  <si>
    <t>万贵成</t>
  </si>
  <si>
    <t>郭清海</t>
  </si>
  <si>
    <t>一般农户</t>
  </si>
  <si>
    <t>李国定</t>
  </si>
  <si>
    <t>秦松林</t>
  </si>
  <si>
    <t>严玉仙</t>
  </si>
  <si>
    <t>向艳</t>
  </si>
  <si>
    <t>子宫颈息肉</t>
  </si>
  <si>
    <t>刘金菊</t>
  </si>
  <si>
    <t>刘奕麟</t>
  </si>
  <si>
    <t>龚朋伍</t>
  </si>
  <si>
    <t>李春建</t>
  </si>
  <si>
    <t>李丽</t>
  </si>
  <si>
    <t>乳腺炎</t>
  </si>
  <si>
    <t>颜桂云</t>
  </si>
  <si>
    <t>周志强</t>
  </si>
  <si>
    <t>田华</t>
  </si>
  <si>
    <t>邬一诺</t>
  </si>
  <si>
    <t>胡延嗣</t>
  </si>
  <si>
    <t>陈杰</t>
  </si>
  <si>
    <t>王建华</t>
  </si>
  <si>
    <t>彭桂详</t>
  </si>
  <si>
    <t>唐惠云</t>
  </si>
  <si>
    <t>周乐梅</t>
  </si>
  <si>
    <t>结肠恶性肿瘤</t>
  </si>
  <si>
    <t>熊立平</t>
  </si>
  <si>
    <t>李梦微</t>
  </si>
  <si>
    <t>郭宏清</t>
  </si>
  <si>
    <t>宋连香</t>
  </si>
  <si>
    <t>肾脓肿</t>
  </si>
  <si>
    <t>陈祖贵</t>
  </si>
  <si>
    <t>熊立军</t>
  </si>
  <si>
    <t>文齐全</t>
  </si>
  <si>
    <t>丘脑出血</t>
  </si>
  <si>
    <t>谢立均</t>
  </si>
  <si>
    <t>葛叔平</t>
  </si>
  <si>
    <t>方桂枝</t>
  </si>
  <si>
    <t>陈佰仙</t>
  </si>
  <si>
    <t>向若洁</t>
  </si>
  <si>
    <t>刘月娥</t>
  </si>
  <si>
    <t>唇良性肿瘤</t>
  </si>
  <si>
    <t>陈伍淇</t>
  </si>
  <si>
    <t>急性腮腺炎</t>
  </si>
  <si>
    <t>刘世晖</t>
  </si>
  <si>
    <t>周文博</t>
  </si>
  <si>
    <t>急性淋巴管炎</t>
  </si>
  <si>
    <t>吕浩龙</t>
  </si>
  <si>
    <t>龚梅仙</t>
  </si>
  <si>
    <t>印运枝</t>
  </si>
  <si>
    <t>龚鹏伟</t>
  </si>
  <si>
    <t>万永兴</t>
  </si>
  <si>
    <t>梁福香</t>
  </si>
  <si>
    <t>罗菊先</t>
  </si>
  <si>
    <t>郭薇薇</t>
  </si>
  <si>
    <r>
      <rPr>
        <sz val="18"/>
        <rFont val="宋体"/>
        <charset val="134"/>
      </rPr>
      <t>桃花源镇</t>
    </r>
    <r>
      <rPr>
        <sz val="18"/>
        <rFont val="Arial"/>
        <charset val="134"/>
      </rPr>
      <t>1-7</t>
    </r>
    <r>
      <rPr>
        <sz val="18"/>
        <rFont val="宋体"/>
        <charset val="134"/>
      </rPr>
      <t>月清退贫困人员明细（一站式结算系统）</t>
    </r>
  </si>
  <si>
    <r>
      <rPr>
        <sz val="18"/>
        <rFont val="宋体"/>
        <charset val="134"/>
      </rPr>
      <t>桃仙岭办事处</t>
    </r>
    <r>
      <rPr>
        <sz val="18"/>
        <rFont val="Arial"/>
        <charset val="134"/>
      </rPr>
      <t>1-7</t>
    </r>
    <r>
      <rPr>
        <sz val="18"/>
        <rFont val="宋体"/>
        <charset val="134"/>
      </rPr>
      <t>月清退贫困人员（一站式结算系统）</t>
    </r>
  </si>
  <si>
    <r>
      <rPr>
        <b/>
        <sz val="18"/>
        <rFont val="Arial"/>
        <charset val="0"/>
      </rPr>
      <t>8-9</t>
    </r>
    <r>
      <rPr>
        <b/>
        <sz val="18"/>
        <rFont val="宋体"/>
        <charset val="134"/>
      </rPr>
      <t>月贫困人口一站式结算明细</t>
    </r>
  </si>
  <si>
    <t>姓别</t>
  </si>
  <si>
    <t>报销合计</t>
  </si>
  <si>
    <t>报销比例</t>
  </si>
  <si>
    <t>结算日期</t>
  </si>
  <si>
    <t>熊郑富</t>
  </si>
  <si>
    <t>过敏性鼻炎(变应性鼻炎)</t>
  </si>
  <si>
    <t>20180810</t>
  </si>
  <si>
    <t>伍贵芳</t>
  </si>
  <si>
    <t>20180820</t>
  </si>
  <si>
    <t>20180831</t>
  </si>
  <si>
    <t>李冬枝</t>
  </si>
  <si>
    <t>胆囊结石伴慢性胆囊炎</t>
  </si>
  <si>
    <t>20180814</t>
  </si>
  <si>
    <t>吕璐</t>
  </si>
  <si>
    <t>方国福</t>
  </si>
  <si>
    <t>呼吸道感染</t>
  </si>
  <si>
    <t>20180813</t>
  </si>
  <si>
    <t>罗腊先</t>
  </si>
  <si>
    <t>20180807</t>
  </si>
  <si>
    <t>食管恶性肿瘤</t>
  </si>
  <si>
    <t>20180809</t>
  </si>
  <si>
    <t>李胜元</t>
  </si>
  <si>
    <t>慢性肾功能不全</t>
  </si>
  <si>
    <t>20180815</t>
  </si>
  <si>
    <t>雷淑美</t>
  </si>
  <si>
    <t>谢和先</t>
  </si>
  <si>
    <t>20180830</t>
  </si>
  <si>
    <t>刘兴华</t>
  </si>
  <si>
    <t>罗惠先</t>
  </si>
  <si>
    <t>肝占位性病变</t>
  </si>
  <si>
    <t>20180816</t>
  </si>
  <si>
    <t>郭伯来</t>
  </si>
  <si>
    <t>陈建兵</t>
  </si>
  <si>
    <t>外耳道炎</t>
  </si>
  <si>
    <t>20180824</t>
  </si>
  <si>
    <t>何应初</t>
  </si>
  <si>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否</t>
    </r>
  </si>
  <si>
    <t>膀胱结石</t>
  </si>
  <si>
    <t>谢义</t>
  </si>
  <si>
    <t>肖志勇</t>
  </si>
  <si>
    <t>20180821</t>
  </si>
  <si>
    <t>张桃先</t>
  </si>
  <si>
    <t>20180827</t>
  </si>
  <si>
    <t>方有文</t>
  </si>
  <si>
    <t>甲状腺机能亢进肌无力综合征</t>
  </si>
  <si>
    <t>20180801</t>
  </si>
  <si>
    <t>20180829</t>
  </si>
  <si>
    <t>张庆定</t>
  </si>
  <si>
    <t>20180828</t>
  </si>
  <si>
    <t>王兴初</t>
  </si>
  <si>
    <t>20180817</t>
  </si>
  <si>
    <t>肖金玉</t>
  </si>
  <si>
    <t>滕枚初</t>
  </si>
  <si>
    <t>肝硬化</t>
  </si>
  <si>
    <t>吕春满</t>
  </si>
  <si>
    <t>足软组织感染</t>
  </si>
  <si>
    <t>游春元</t>
  </si>
  <si>
    <t>胡吉华</t>
  </si>
  <si>
    <t>20180822</t>
  </si>
  <si>
    <t>汪娥仙</t>
  </si>
  <si>
    <t>不完全性肠梗阻</t>
  </si>
  <si>
    <t>20180806</t>
  </si>
  <si>
    <t>慢性直肠炎</t>
  </si>
  <si>
    <t>脑动脉供血不足</t>
  </si>
  <si>
    <t>艾长云</t>
  </si>
  <si>
    <t>万中明</t>
  </si>
  <si>
    <t>宋建华</t>
  </si>
  <si>
    <t>杨金玉</t>
  </si>
  <si>
    <t>20180907</t>
  </si>
  <si>
    <t>文丕富</t>
  </si>
  <si>
    <t>20180911</t>
  </si>
  <si>
    <t>李金祥</t>
  </si>
  <si>
    <t>农村低保</t>
  </si>
  <si>
    <t>20180921</t>
  </si>
  <si>
    <t>陈德清</t>
  </si>
  <si>
    <t>20180925</t>
  </si>
  <si>
    <t>何益球</t>
  </si>
  <si>
    <t>20180930</t>
  </si>
  <si>
    <t>20180927</t>
  </si>
  <si>
    <t>邓惠云</t>
  </si>
  <si>
    <t>20180906</t>
  </si>
  <si>
    <t>20180926</t>
  </si>
  <si>
    <t>梁菊枚</t>
  </si>
  <si>
    <t>20180903</t>
  </si>
  <si>
    <t>谢德先</t>
  </si>
  <si>
    <t>20180910</t>
  </si>
  <si>
    <t>庄兰惠</t>
  </si>
  <si>
    <t>罗小妹</t>
  </si>
  <si>
    <t>赵玉先</t>
  </si>
  <si>
    <t>膀胱炎</t>
  </si>
  <si>
    <t>20180913</t>
  </si>
  <si>
    <t>印付霞</t>
  </si>
  <si>
    <t>20180919</t>
  </si>
  <si>
    <t>曾立清</t>
  </si>
  <si>
    <t>耳鸣</t>
  </si>
  <si>
    <t>骨髓增生</t>
  </si>
  <si>
    <t>吕华清</t>
  </si>
  <si>
    <t>滕腊元</t>
  </si>
  <si>
    <t>文玉珍</t>
  </si>
  <si>
    <t>20180929</t>
  </si>
  <si>
    <t>刘春桃</t>
  </si>
  <si>
    <t>万新华</t>
  </si>
  <si>
    <t>20180914</t>
  </si>
  <si>
    <t>冉冬玉</t>
  </si>
  <si>
    <t>20180905</t>
  </si>
  <si>
    <t>肖超</t>
  </si>
  <si>
    <t>宋文早</t>
  </si>
  <si>
    <t>脑动脉痉挛</t>
  </si>
  <si>
    <t>罗长春</t>
  </si>
  <si>
    <t>顾彩霞</t>
  </si>
  <si>
    <t>罗新民</t>
  </si>
  <si>
    <t>血管性头痛</t>
  </si>
  <si>
    <t>童金娥</t>
  </si>
  <si>
    <t>慢性阻塞性肺病伴有急性加重</t>
  </si>
  <si>
    <t>李旦初</t>
  </si>
  <si>
    <t>20180912</t>
  </si>
  <si>
    <t>刘贤初</t>
  </si>
  <si>
    <t>肺炎</t>
  </si>
  <si>
    <t>20180928</t>
  </si>
  <si>
    <t>刘品超</t>
  </si>
  <si>
    <t>刘友山</t>
  </si>
  <si>
    <t>陈伯秀</t>
  </si>
  <si>
    <t>角膜炎</t>
  </si>
  <si>
    <t>印化初</t>
  </si>
  <si>
    <t>慢性咽炎</t>
  </si>
  <si>
    <t>李珍海</t>
  </si>
  <si>
    <t>20180920</t>
  </si>
  <si>
    <t>秦开基</t>
  </si>
  <si>
    <t>慢性阑尾炎</t>
  </si>
  <si>
    <t>20180917</t>
  </si>
  <si>
    <t>刘金芝</t>
  </si>
  <si>
    <t>肠息肉</t>
  </si>
  <si>
    <t>罗忠科</t>
  </si>
  <si>
    <t>苏佑生</t>
  </si>
  <si>
    <t>陈伯道</t>
  </si>
  <si>
    <t>腰椎不稳定</t>
  </si>
  <si>
    <t>余文秋</t>
  </si>
  <si>
    <t>杨元安</t>
  </si>
  <si>
    <t>莫加华</t>
  </si>
  <si>
    <t>聂子高</t>
  </si>
  <si>
    <t>肖永法</t>
  </si>
  <si>
    <t>戴爱云</t>
  </si>
  <si>
    <t>动脉硬化</t>
  </si>
  <si>
    <t>胡惠云</t>
  </si>
  <si>
    <t>畸胎瘤</t>
  </si>
  <si>
    <t>王姿园</t>
  </si>
  <si>
    <t>疱疹性咽峡炎</t>
  </si>
  <si>
    <r>
      <rPr>
        <sz val="10"/>
        <rFont val="宋体"/>
        <charset val="134"/>
      </rPr>
      <t>制表日期：</t>
    </r>
    <r>
      <rPr>
        <sz val="10"/>
        <rFont val="Arial"/>
        <charset val="0"/>
      </rPr>
      <t>2018.10.19</t>
    </r>
  </si>
  <si>
    <r>
      <rPr>
        <b/>
        <sz val="18"/>
        <rFont val="宋体"/>
        <charset val="0"/>
      </rPr>
      <t>桃花源镇</t>
    </r>
    <r>
      <rPr>
        <b/>
        <sz val="18"/>
        <rFont val="Arial"/>
        <charset val="0"/>
      </rPr>
      <t>8-9</t>
    </r>
    <r>
      <rPr>
        <b/>
        <sz val="18"/>
        <rFont val="宋体"/>
        <charset val="134"/>
      </rPr>
      <t>月贫困人口一站式结算明细</t>
    </r>
  </si>
  <si>
    <r>
      <rPr>
        <sz val="10"/>
        <rFont val="宋体"/>
        <charset val="134"/>
      </rPr>
      <t>制表日期：</t>
    </r>
    <r>
      <rPr>
        <sz val="10"/>
        <rFont val="Arial"/>
        <charset val="0"/>
      </rPr>
      <t>2018.10.23</t>
    </r>
  </si>
  <si>
    <r>
      <rPr>
        <b/>
        <sz val="18"/>
        <rFont val="宋体"/>
        <charset val="0"/>
      </rPr>
      <t>桃仙岭办事处</t>
    </r>
    <r>
      <rPr>
        <b/>
        <sz val="18"/>
        <rFont val="Arial"/>
        <charset val="0"/>
      </rPr>
      <t>8-9</t>
    </r>
    <r>
      <rPr>
        <b/>
        <sz val="18"/>
        <rFont val="宋体"/>
        <charset val="134"/>
      </rPr>
      <t>月贫困人口一站式结算明细</t>
    </r>
  </si>
  <si>
    <r>
      <rPr>
        <b/>
        <sz val="18"/>
        <rFont val="Arial"/>
        <charset val="0"/>
      </rPr>
      <t>8-9</t>
    </r>
    <r>
      <rPr>
        <b/>
        <sz val="18"/>
        <rFont val="宋体"/>
        <charset val="0"/>
      </rPr>
      <t>月贫困人口一站式结算报销未达</t>
    </r>
    <r>
      <rPr>
        <b/>
        <sz val="18"/>
        <rFont val="Arial"/>
        <charset val="0"/>
      </rPr>
      <t>90%</t>
    </r>
    <r>
      <rPr>
        <b/>
        <sz val="18"/>
        <rFont val="宋体"/>
        <charset val="0"/>
      </rPr>
      <t>人员明细</t>
    </r>
  </si>
  <si>
    <t>8-9月贫困人口非一站式结算明细</t>
  </si>
  <si>
    <t>慢性腹泻</t>
  </si>
  <si>
    <t>杨国华</t>
  </si>
  <si>
    <t>复发性抑郁障碍</t>
  </si>
  <si>
    <t>郭冬枝</t>
  </si>
  <si>
    <t>许建</t>
  </si>
  <si>
    <t>甲状腺恶性肿瘤</t>
  </si>
  <si>
    <t>龚敬轩</t>
  </si>
  <si>
    <t>急性淋巴细胞白血病</t>
  </si>
  <si>
    <t>椎-基底动脉供血不全</t>
  </si>
  <si>
    <t>龙高洁</t>
  </si>
  <si>
    <t>杨春红</t>
  </si>
  <si>
    <t>成年型斯蒂尔病</t>
  </si>
  <si>
    <t>制表时间：2018.10.23</t>
  </si>
  <si>
    <t>桃花源镇8-9月贫困人口非一站式结算明细</t>
  </si>
  <si>
    <t>桃仙岭办事处8-9月贫困人口非一站式结算明细</t>
  </si>
  <si>
    <r>
      <t>2018</t>
    </r>
    <r>
      <rPr>
        <sz val="18"/>
        <rFont val="宋体"/>
        <charset val="0"/>
      </rPr>
      <t>年</t>
    </r>
    <r>
      <rPr>
        <sz val="18"/>
        <rFont val="Arial"/>
        <charset val="0"/>
      </rPr>
      <t>1-9</t>
    </r>
    <r>
      <rPr>
        <sz val="18"/>
        <rFont val="宋体"/>
        <charset val="0"/>
      </rPr>
      <t>月健康扶贫人员门诊费用补偿明细</t>
    </r>
  </si>
  <si>
    <t>疾病诊断</t>
  </si>
  <si>
    <t>就诊日期</t>
  </si>
  <si>
    <t>费用金额</t>
  </si>
  <si>
    <t>统筹支付</t>
  </si>
  <si>
    <t>财政兜底资金</t>
  </si>
  <si>
    <t>实际报销比例</t>
  </si>
  <si>
    <t>慢性肾功能衰竭（腹膜透析）(特殊病种)</t>
  </si>
  <si>
    <t>尿毒症(血液透析)(单病种)(按年限额)</t>
  </si>
  <si>
    <t>常德市康复医院</t>
  </si>
  <si>
    <t>刘敏</t>
  </si>
  <si>
    <t>重性精神病</t>
  </si>
  <si>
    <t>孙玉珍</t>
  </si>
  <si>
    <t>邓秉军</t>
  </si>
  <si>
    <t>高艮枝</t>
  </si>
  <si>
    <t>黄金洲</t>
  </si>
  <si>
    <t>刘建勇</t>
  </si>
  <si>
    <t>刘丽霞</t>
  </si>
  <si>
    <t>刘勇</t>
  </si>
  <si>
    <t>吕志刚</t>
  </si>
  <si>
    <t>毛祚芳</t>
  </si>
  <si>
    <t>宋小艳</t>
  </si>
  <si>
    <t>汤明芬</t>
  </si>
  <si>
    <t>文世林</t>
  </si>
  <si>
    <t>文中安</t>
  </si>
  <si>
    <t>向桂枝</t>
  </si>
  <si>
    <t>张琴</t>
  </si>
  <si>
    <t>文玉先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</si>
</sst>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);[Red]\(0.00\)"/>
  </numFmts>
  <fonts count="54">
    <font>
      <sz val="10"/>
      <name val="Arial"/>
      <charset val="134"/>
    </font>
    <font>
      <sz val="10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1"/>
      <name val="Arial"/>
      <charset val="0"/>
    </font>
    <font>
      <b/>
      <sz val="18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b/>
      <sz val="18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9"/>
      <name val="Arial"/>
      <charset val="0"/>
    </font>
    <font>
      <b/>
      <sz val="18"/>
      <name val="宋体"/>
      <charset val="0"/>
    </font>
    <font>
      <sz val="18"/>
      <name val="Arial"/>
      <charset val="134"/>
    </font>
    <font>
      <sz val="18"/>
      <name val="宋体"/>
      <charset val="134"/>
    </font>
    <font>
      <sz val="20"/>
      <name val="Arial"/>
      <charset val="134"/>
    </font>
    <font>
      <b/>
      <sz val="10"/>
      <name val="Arial"/>
      <charset val="134"/>
    </font>
    <font>
      <sz val="18"/>
      <name val="宋体"/>
      <charset val="134"/>
      <scheme val="minor"/>
    </font>
    <font>
      <sz val="16"/>
      <name val="Arial"/>
      <charset val="134"/>
    </font>
    <font>
      <b/>
      <sz val="18"/>
      <name val="宋体"/>
      <charset val="134"/>
    </font>
    <font>
      <sz val="22"/>
      <name val="Arial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22"/>
      <name val="宋体"/>
      <charset val="134"/>
    </font>
    <font>
      <sz val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0"/>
    </font>
    <font>
      <sz val="16"/>
      <name val="宋体"/>
      <charset val="134"/>
    </font>
    <font>
      <b/>
      <sz val="18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8" borderId="15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33" borderId="21" applyNumberFormat="0" applyAlignment="0" applyProtection="0">
      <alignment vertical="center"/>
    </xf>
    <xf numFmtId="0" fontId="49" fillId="33" borderId="16" applyNumberFormat="0" applyAlignment="0" applyProtection="0">
      <alignment vertical="center"/>
    </xf>
    <xf numFmtId="0" fontId="50" fillId="38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0"/>
  </cellStyleXfs>
  <cellXfs count="318">
    <xf numFmtId="0" fontId="0" fillId="0" borderId="0" xfId="0"/>
    <xf numFmtId="176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3" fillId="0" borderId="3" xfId="0" applyFont="1" applyBorder="1"/>
    <xf numFmtId="176" fontId="4" fillId="0" borderId="3" xfId="0" applyNumberFormat="1" applyFont="1" applyBorder="1"/>
    <xf numFmtId="176" fontId="3" fillId="0" borderId="3" xfId="0" applyNumberFormat="1" applyFont="1" applyBorder="1"/>
    <xf numFmtId="0" fontId="1" fillId="0" borderId="0" xfId="0" applyFont="1" applyAlignment="1">
      <alignment wrapText="1"/>
    </xf>
    <xf numFmtId="176" fontId="1" fillId="0" borderId="0" xfId="0" applyNumberFormat="1" applyFont="1"/>
    <xf numFmtId="9" fontId="4" fillId="0" borderId="3" xfId="0" applyNumberFormat="1" applyFont="1" applyBorder="1"/>
    <xf numFmtId="0" fontId="0" fillId="0" borderId="0" xfId="0" applyAlignment="1">
      <alignment horizont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9" fontId="7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9" fontId="7" fillId="0" borderId="3" xfId="0" applyNumberFormat="1" applyFont="1" applyBorder="1" applyAlignment="1">
      <alignment horizontal="left" vertical="center"/>
    </xf>
    <xf numFmtId="9" fontId="6" fillId="0" borderId="3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9" fontId="9" fillId="2" borderId="3" xfId="0" applyNumberFormat="1" applyFont="1" applyFill="1" applyBorder="1" applyAlignment="1">
      <alignment horizontal="left" vertical="center"/>
    </xf>
    <xf numFmtId="9" fontId="6" fillId="2" borderId="3" xfId="0" applyNumberFormat="1" applyFont="1" applyFill="1" applyBorder="1" applyAlignment="1">
      <alignment horizontal="left" vertical="center"/>
    </xf>
    <xf numFmtId="14" fontId="7" fillId="0" borderId="3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6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9" fontId="9" fillId="3" borderId="3" xfId="0" applyNumberFormat="1" applyFont="1" applyFill="1" applyBorder="1" applyAlignment="1">
      <alignment horizontal="left" vertical="center"/>
    </xf>
    <xf numFmtId="9" fontId="6" fillId="3" borderId="3" xfId="0" applyNumberFormat="1" applyFont="1" applyFill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9" fontId="7" fillId="0" borderId="6" xfId="0" applyNumberFormat="1" applyFont="1" applyBorder="1" applyAlignment="1">
      <alignment horizontal="left" vertical="center"/>
    </xf>
    <xf numFmtId="9" fontId="6" fillId="0" borderId="6" xfId="0" applyNumberFormat="1" applyFont="1" applyBorder="1" applyAlignment="1">
      <alignment horizontal="left" vertical="center"/>
    </xf>
    <xf numFmtId="14" fontId="7" fillId="0" borderId="7" xfId="0" applyNumberFormat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9" fontId="7" fillId="0" borderId="7" xfId="0" applyNumberFormat="1" applyFont="1" applyBorder="1" applyAlignment="1">
      <alignment horizontal="left" vertical="center"/>
    </xf>
    <xf numFmtId="9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/>
    <xf numFmtId="49" fontId="1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5" borderId="4" xfId="0" applyFont="1" applyFill="1" applyBorder="1"/>
    <xf numFmtId="49" fontId="14" fillId="5" borderId="3" xfId="0" applyNumberFormat="1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1" fillId="0" borderId="3" xfId="0" applyFont="1" applyBorder="1"/>
    <xf numFmtId="0" fontId="10" fillId="5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wrapText="1"/>
    </xf>
    <xf numFmtId="49" fontId="14" fillId="5" borderId="3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9" fontId="1" fillId="5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Border="1"/>
    <xf numFmtId="0" fontId="1" fillId="5" borderId="3" xfId="0" applyFont="1" applyFill="1" applyBorder="1" applyAlignment="1">
      <alignment horizontal="center" vertical="center" wrapText="1"/>
    </xf>
    <xf numFmtId="9" fontId="1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9" fontId="0" fillId="0" borderId="0" xfId="11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76" fontId="16" fillId="0" borderId="0" xfId="0" applyNumberFormat="1" applyFont="1" applyAlignment="1">
      <alignment horizont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76" fontId="0" fillId="0" borderId="2" xfId="0" applyNumberFormat="1" applyBorder="1"/>
    <xf numFmtId="9" fontId="16" fillId="0" borderId="0" xfId="11" applyFont="1" applyAlignment="1">
      <alignment horizontal="center"/>
    </xf>
    <xf numFmtId="9" fontId="0" fillId="0" borderId="2" xfId="11" applyFont="1" applyBorder="1" applyAlignment="1">
      <alignment vertical="center" wrapText="1"/>
    </xf>
    <xf numFmtId="9" fontId="0" fillId="0" borderId="2" xfId="11" applyFont="1" applyBorder="1" applyAlignment="1"/>
    <xf numFmtId="0" fontId="1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49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9" fillId="0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/>
    </xf>
    <xf numFmtId="9" fontId="0" fillId="0" borderId="2" xfId="11" applyFont="1" applyFill="1" applyBorder="1" applyAlignment="1">
      <alignment horizontal="center" vertical="center"/>
    </xf>
    <xf numFmtId="9" fontId="13" fillId="0" borderId="2" xfId="1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77" fontId="0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14" fontId="0" fillId="0" borderId="2" xfId="0" applyNumberFormat="1" applyFill="1" applyBorder="1"/>
    <xf numFmtId="0" fontId="1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13" fillId="0" borderId="0" xfId="0" applyFon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0" fillId="0" borderId="2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/>
    <xf numFmtId="177" fontId="0" fillId="0" borderId="0" xfId="0" applyNumberFormat="1" applyFill="1"/>
    <xf numFmtId="0" fontId="0" fillId="0" borderId="10" xfId="0" applyFill="1" applyBorder="1"/>
    <xf numFmtId="0" fontId="0" fillId="2" borderId="0" xfId="0" applyFont="1" applyFill="1" applyBorder="1" applyAlignment="1">
      <alignment horizontal="center" vertical="center"/>
    </xf>
    <xf numFmtId="9" fontId="0" fillId="0" borderId="0" xfId="1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0" fillId="2" borderId="2" xfId="0" applyFont="1" applyFill="1" applyBorder="1"/>
    <xf numFmtId="0" fontId="20" fillId="2" borderId="0" xfId="0" applyFont="1" applyFill="1" applyAlignment="1">
      <alignment horizontal="center"/>
    </xf>
    <xf numFmtId="9" fontId="0" fillId="0" borderId="2" xfId="11" applyFont="1" applyFill="1" applyBorder="1" applyAlignment="1"/>
    <xf numFmtId="0" fontId="2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9" fontId="6" fillId="0" borderId="2" xfId="11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13" fillId="0" borderId="2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/>
    <xf numFmtId="0" fontId="25" fillId="0" borderId="2" xfId="0" applyFont="1" applyBorder="1"/>
    <xf numFmtId="0" fontId="25" fillId="2" borderId="2" xfId="0" applyFont="1" applyFill="1" applyBorder="1"/>
    <xf numFmtId="9" fontId="25" fillId="0" borderId="2" xfId="11" applyFont="1" applyFill="1" applyBorder="1" applyAlignment="1">
      <alignment horizontal="left" vertical="center"/>
    </xf>
    <xf numFmtId="0" fontId="26" fillId="0" borderId="2" xfId="0" applyFont="1" applyBorder="1"/>
    <xf numFmtId="0" fontId="0" fillId="0" borderId="0" xfId="0" applyFont="1"/>
    <xf numFmtId="0" fontId="24" fillId="0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6" fillId="2" borderId="0" xfId="0" applyFont="1" applyFill="1"/>
    <xf numFmtId="9" fontId="0" fillId="0" borderId="0" xfId="11" applyFont="1" applyFill="1" applyAlignment="1"/>
    <xf numFmtId="0" fontId="2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49" fontId="26" fillId="2" borderId="2" xfId="0" applyNumberFormat="1" applyFont="1" applyFill="1" applyBorder="1" applyAlignment="1">
      <alignment horizontal="center" vertical="center" wrapText="1"/>
    </xf>
    <xf numFmtId="9" fontId="6" fillId="0" borderId="2" xfId="1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9" fontId="6" fillId="0" borderId="2" xfId="11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9" fontId="6" fillId="2" borderId="2" xfId="1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9" fontId="6" fillId="0" borderId="0" xfId="11" applyFont="1" applyFill="1" applyBorder="1" applyAlignment="1">
      <alignment horizontal="center" vertical="center"/>
    </xf>
    <xf numFmtId="0" fontId="0" fillId="0" borderId="11" xfId="0" applyFill="1" applyBorder="1"/>
    <xf numFmtId="0" fontId="27" fillId="0" borderId="0" xfId="0" applyFont="1" applyFill="1"/>
    <xf numFmtId="0" fontId="0" fillId="0" borderId="12" xfId="0" applyFill="1" applyBorder="1"/>
    <xf numFmtId="0" fontId="6" fillId="2" borderId="0" xfId="0" applyNumberFormat="1" applyFont="1" applyFill="1" applyBorder="1" applyAlignment="1">
      <alignment horizontal="left" vertical="center"/>
    </xf>
    <xf numFmtId="0" fontId="0" fillId="2" borderId="11" xfId="0" applyFill="1" applyBorder="1"/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9" fontId="0" fillId="0" borderId="0" xfId="1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9" fontId="28" fillId="0" borderId="0" xfId="1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9" fontId="27" fillId="0" borderId="2" xfId="1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9" fontId="29" fillId="0" borderId="0" xfId="11" applyFont="1" applyFill="1" applyAlignment="1">
      <alignment horizontal="center" vertical="center"/>
    </xf>
    <xf numFmtId="0" fontId="26" fillId="2" borderId="0" xfId="0" applyFont="1" applyFill="1" applyBorder="1"/>
    <xf numFmtId="0" fontId="0" fillId="0" borderId="0" xfId="0" applyAlignment="1">
      <alignment vertical="top"/>
    </xf>
    <xf numFmtId="0" fontId="24" fillId="0" borderId="1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14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opLeftCell="A10" workbookViewId="0">
      <selection activeCell="P24" sqref="P24"/>
    </sheetView>
  </sheetViews>
  <sheetFormatPr defaultColWidth="9.14285714285714" defaultRowHeight="12.75"/>
  <cols>
    <col min="1" max="1" width="18.4285714285714" customWidth="1"/>
    <col min="2" max="2" width="12.1428571428571" customWidth="1"/>
    <col min="3" max="3" width="10.8571428571429" customWidth="1"/>
    <col min="4" max="4" width="11.4285714285714" customWidth="1"/>
    <col min="5" max="5" width="9.85714285714286" customWidth="1"/>
    <col min="6" max="6" width="9.71428571428571" customWidth="1"/>
    <col min="7" max="7" width="11.8571428571429" customWidth="1"/>
    <col min="8" max="8" width="11.1428571428571" customWidth="1"/>
    <col min="9" max="9" width="7.28571428571429" customWidth="1"/>
    <col min="10" max="10" width="9.85714285714286" customWidth="1"/>
    <col min="11" max="11" width="14" style="19" customWidth="1"/>
    <col min="12" max="12" width="6.57142857142857" style="19" customWidth="1"/>
    <col min="13" max="13" width="7" customWidth="1"/>
    <col min="14" max="14" width="11.2857142857143" customWidth="1"/>
    <col min="15" max="15" width="10.1428571428571" customWidth="1"/>
    <col min="16" max="16" width="11.4285714285714" customWidth="1"/>
    <col min="17" max="17" width="11.8571428571429" customWidth="1"/>
    <col min="18" max="18" width="11.4285714285714" customWidth="1"/>
    <col min="20" max="20" width="11.7142857142857"/>
    <col min="21" max="21" width="14" customWidth="1"/>
  </cols>
  <sheetData>
    <row r="1" ht="43" customHeight="1" spans="1:25">
      <c r="A1" s="278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93"/>
      <c r="O1" s="293"/>
      <c r="P1" s="293"/>
      <c r="Q1" s="293"/>
      <c r="R1" s="312"/>
      <c r="S1" s="293"/>
      <c r="T1" s="293"/>
      <c r="U1" s="313"/>
      <c r="V1" s="313"/>
      <c r="W1" s="313"/>
      <c r="X1" s="293"/>
      <c r="Y1" s="314"/>
    </row>
    <row r="2" ht="21" customHeight="1" spans="1:25">
      <c r="A2" s="155" t="s">
        <v>1</v>
      </c>
      <c r="B2" s="155"/>
      <c r="C2" s="280" t="s">
        <v>2</v>
      </c>
      <c r="D2" s="281"/>
      <c r="E2" s="158"/>
      <c r="F2" s="158"/>
      <c r="G2" s="158"/>
      <c r="H2" s="158"/>
      <c r="I2" s="158"/>
      <c r="J2" s="158"/>
      <c r="K2" s="294" t="s">
        <v>3</v>
      </c>
      <c r="L2" s="295" t="s">
        <v>4</v>
      </c>
      <c r="M2" s="287" t="s">
        <v>5</v>
      </c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ht="25" customHeight="1" spans="1:25">
      <c r="A3" s="155"/>
      <c r="B3" s="155"/>
      <c r="C3" s="155" t="s">
        <v>6</v>
      </c>
      <c r="D3" s="155" t="s">
        <v>7</v>
      </c>
      <c r="E3" s="282" t="s">
        <v>8</v>
      </c>
      <c r="F3" s="267" t="s">
        <v>9</v>
      </c>
      <c r="G3" s="267" t="s">
        <v>10</v>
      </c>
      <c r="H3" s="283" t="s">
        <v>11</v>
      </c>
      <c r="I3" s="267" t="s">
        <v>12</v>
      </c>
      <c r="J3" s="294" t="s">
        <v>13</v>
      </c>
      <c r="K3" s="294"/>
      <c r="L3" s="296"/>
      <c r="M3" s="297"/>
      <c r="N3" s="293"/>
      <c r="O3" s="293"/>
      <c r="P3" s="293"/>
      <c r="Q3" s="293"/>
      <c r="R3" s="312"/>
      <c r="S3" s="293"/>
      <c r="T3" s="293"/>
      <c r="U3" s="314"/>
      <c r="V3" s="210"/>
      <c r="W3" s="210"/>
      <c r="X3" s="210"/>
      <c r="Y3" s="210"/>
    </row>
    <row r="4" ht="21" customHeight="1" spans="1:24">
      <c r="A4" s="284" t="s">
        <v>14</v>
      </c>
      <c r="B4" s="284" t="s">
        <v>15</v>
      </c>
      <c r="C4" s="285">
        <v>432224.36</v>
      </c>
      <c r="D4" s="285">
        <v>241494.94</v>
      </c>
      <c r="E4" s="285">
        <v>9216.69</v>
      </c>
      <c r="F4" s="285">
        <v>0</v>
      </c>
      <c r="G4" s="285">
        <v>28682.37</v>
      </c>
      <c r="H4" s="285">
        <v>0</v>
      </c>
      <c r="I4" s="285">
        <v>0</v>
      </c>
      <c r="J4" s="285">
        <v>0</v>
      </c>
      <c r="K4" s="298">
        <v>111796.913</v>
      </c>
      <c r="L4" s="298">
        <v>60</v>
      </c>
      <c r="M4" s="285">
        <v>40</v>
      </c>
      <c r="N4" s="299"/>
      <c r="O4" s="299"/>
      <c r="P4" s="299"/>
      <c r="Q4" s="299"/>
      <c r="R4" s="299"/>
      <c r="S4" s="299"/>
      <c r="T4" s="299"/>
      <c r="U4" s="299"/>
      <c r="V4" s="210"/>
      <c r="W4" s="210"/>
      <c r="X4" s="210"/>
    </row>
    <row r="5" ht="21" customHeight="1" spans="1:24">
      <c r="A5" s="284"/>
      <c r="B5" s="280" t="s">
        <v>16</v>
      </c>
      <c r="C5" s="285">
        <v>329488.17</v>
      </c>
      <c r="D5" s="285">
        <v>187350.56</v>
      </c>
      <c r="E5" s="285">
        <v>0</v>
      </c>
      <c r="F5" s="285">
        <v>0</v>
      </c>
      <c r="G5" s="285">
        <v>28682.37</v>
      </c>
      <c r="H5" s="285">
        <v>0</v>
      </c>
      <c r="I5" s="285">
        <v>0</v>
      </c>
      <c r="J5" s="285">
        <v>0</v>
      </c>
      <c r="K5" s="298">
        <v>82695.416</v>
      </c>
      <c r="L5" s="298"/>
      <c r="M5" s="195"/>
      <c r="N5" s="227"/>
      <c r="O5" s="300"/>
      <c r="P5" s="300"/>
      <c r="Q5" s="315"/>
      <c r="R5" s="299"/>
      <c r="S5" s="299"/>
      <c r="T5" s="299"/>
      <c r="U5" s="299"/>
      <c r="V5" s="210"/>
      <c r="W5" s="210"/>
      <c r="X5" s="210"/>
    </row>
    <row r="6" ht="19" customHeight="1" spans="1:24">
      <c r="A6" s="284"/>
      <c r="B6" s="280" t="s">
        <v>17</v>
      </c>
      <c r="C6" s="285">
        <v>102736.19</v>
      </c>
      <c r="D6" s="285">
        <v>54144.38</v>
      </c>
      <c r="E6" s="285">
        <v>9216.69</v>
      </c>
      <c r="F6" s="285">
        <v>0</v>
      </c>
      <c r="G6" s="285">
        <v>0</v>
      </c>
      <c r="H6" s="285">
        <v>0</v>
      </c>
      <c r="I6" s="285">
        <v>0</v>
      </c>
      <c r="J6" s="285">
        <v>0</v>
      </c>
      <c r="K6" s="298">
        <v>29101.501</v>
      </c>
      <c r="L6" s="298"/>
      <c r="M6" s="195"/>
      <c r="N6" s="227"/>
      <c r="O6" s="300"/>
      <c r="P6" s="300"/>
      <c r="Q6" s="300"/>
      <c r="R6" s="299"/>
      <c r="S6" s="299"/>
      <c r="T6" s="299"/>
      <c r="U6" s="299"/>
      <c r="V6" s="210"/>
      <c r="W6" s="210"/>
      <c r="X6" s="210"/>
    </row>
    <row r="7" ht="16" customHeight="1" spans="1:24">
      <c r="A7" s="284" t="s">
        <v>18</v>
      </c>
      <c r="B7" s="284" t="s">
        <v>15</v>
      </c>
      <c r="C7" s="285">
        <v>121040.13</v>
      </c>
      <c r="D7" s="285">
        <v>72472.76</v>
      </c>
      <c r="E7" s="285">
        <v>0</v>
      </c>
      <c r="F7" s="285">
        <v>0</v>
      </c>
      <c r="G7" s="285">
        <v>1570</v>
      </c>
      <c r="H7" s="285">
        <v>0</v>
      </c>
      <c r="I7" s="285">
        <v>0</v>
      </c>
      <c r="J7" s="285">
        <v>0</v>
      </c>
      <c r="K7" s="301">
        <v>34893.357</v>
      </c>
      <c r="L7" s="301">
        <v>32</v>
      </c>
      <c r="M7" s="285">
        <v>32</v>
      </c>
      <c r="N7" s="299"/>
      <c r="O7" s="299"/>
      <c r="P7" s="299"/>
      <c r="Q7" s="299"/>
      <c r="R7" s="299"/>
      <c r="S7" s="299"/>
      <c r="T7" s="299"/>
      <c r="U7" s="299"/>
      <c r="V7" s="210"/>
      <c r="W7" s="210"/>
      <c r="X7" s="210"/>
    </row>
    <row r="8" ht="18" customHeight="1" spans="1:24">
      <c r="A8" s="284"/>
      <c r="B8" s="280" t="s">
        <v>16</v>
      </c>
      <c r="C8" s="285">
        <v>94322.93</v>
      </c>
      <c r="D8" s="285">
        <v>56400.84</v>
      </c>
      <c r="E8" s="285">
        <v>0</v>
      </c>
      <c r="F8" s="285">
        <v>0</v>
      </c>
      <c r="G8" s="285">
        <v>1570</v>
      </c>
      <c r="H8" s="285">
        <v>0</v>
      </c>
      <c r="I8" s="285">
        <v>0</v>
      </c>
      <c r="J8" s="285">
        <v>0</v>
      </c>
      <c r="K8" s="298">
        <v>26919.797</v>
      </c>
      <c r="L8" s="298"/>
      <c r="M8" s="285"/>
      <c r="N8" s="299"/>
      <c r="O8" s="299"/>
      <c r="P8" s="299"/>
      <c r="Q8" s="299"/>
      <c r="R8" s="299"/>
      <c r="S8" s="299"/>
      <c r="T8" s="299"/>
      <c r="U8" s="299"/>
      <c r="V8" s="210"/>
      <c r="W8" s="210"/>
      <c r="X8" s="210"/>
    </row>
    <row r="9" ht="16" customHeight="1" spans="1:24">
      <c r="A9" s="284"/>
      <c r="B9" s="280" t="s">
        <v>17</v>
      </c>
      <c r="C9" s="285">
        <v>26717.2</v>
      </c>
      <c r="D9" s="285">
        <v>16071.92</v>
      </c>
      <c r="E9" s="285">
        <v>0</v>
      </c>
      <c r="F9" s="285">
        <v>0</v>
      </c>
      <c r="G9" s="285">
        <v>0</v>
      </c>
      <c r="H9" s="285">
        <v>0</v>
      </c>
      <c r="I9" s="285">
        <v>0</v>
      </c>
      <c r="J9" s="285">
        <v>0</v>
      </c>
      <c r="K9" s="298">
        <v>7973.56</v>
      </c>
      <c r="L9" s="298"/>
      <c r="M9" s="150"/>
      <c r="N9" s="293"/>
      <c r="O9" s="293"/>
      <c r="P9" s="293"/>
      <c r="Q9" s="293"/>
      <c r="R9" s="312"/>
      <c r="S9" s="293"/>
      <c r="T9" s="293"/>
      <c r="U9" s="299"/>
      <c r="V9" s="210"/>
      <c r="W9" s="210"/>
      <c r="X9" s="210"/>
    </row>
    <row r="10" ht="16" customHeight="1" spans="1:24">
      <c r="A10" s="284" t="s">
        <v>19</v>
      </c>
      <c r="B10" s="284" t="s">
        <v>15</v>
      </c>
      <c r="C10" s="285">
        <v>1455876.4</v>
      </c>
      <c r="D10" s="285">
        <v>978707.809999999</v>
      </c>
      <c r="E10" s="285">
        <v>16926.08</v>
      </c>
      <c r="F10" s="285">
        <v>8678.85</v>
      </c>
      <c r="G10" s="285">
        <v>102094.48</v>
      </c>
      <c r="H10" s="285">
        <v>7336.83</v>
      </c>
      <c r="I10" s="285">
        <v>0</v>
      </c>
      <c r="J10" s="285">
        <v>978.7</v>
      </c>
      <c r="K10" s="301">
        <v>224959.23</v>
      </c>
      <c r="L10" s="301">
        <v>376</v>
      </c>
      <c r="M10" s="285">
        <v>294</v>
      </c>
      <c r="N10" s="299"/>
      <c r="O10" s="299"/>
      <c r="P10" s="299"/>
      <c r="Q10" s="299"/>
      <c r="R10" s="299"/>
      <c r="S10" s="299"/>
      <c r="T10" s="299"/>
      <c r="U10" s="299"/>
      <c r="V10" s="210"/>
      <c r="W10" s="210"/>
      <c r="X10" s="210"/>
    </row>
    <row r="11" ht="15" customHeight="1" spans="1:24">
      <c r="A11" s="284"/>
      <c r="B11" s="280" t="s">
        <v>16</v>
      </c>
      <c r="C11" s="285">
        <v>1072531.67</v>
      </c>
      <c r="D11" s="285">
        <v>725527.26</v>
      </c>
      <c r="E11" s="285">
        <v>7502.29</v>
      </c>
      <c r="F11" s="285">
        <v>3770.84</v>
      </c>
      <c r="G11" s="285">
        <v>60355.61</v>
      </c>
      <c r="H11" s="285">
        <v>6301.43</v>
      </c>
      <c r="I11" s="285">
        <v>0</v>
      </c>
      <c r="J11" s="285">
        <v>324.35</v>
      </c>
      <c r="K11" s="301">
        <v>178460.964</v>
      </c>
      <c r="L11" s="301"/>
      <c r="M11" s="285"/>
      <c r="N11" s="299"/>
      <c r="O11" s="299"/>
      <c r="P11" s="299"/>
      <c r="Q11" s="299"/>
      <c r="R11" s="299"/>
      <c r="S11" s="299"/>
      <c r="T11" s="299"/>
      <c r="U11" s="299"/>
      <c r="V11" s="210"/>
      <c r="W11" s="210"/>
      <c r="X11" s="210"/>
    </row>
    <row r="12" ht="18" customHeight="1" spans="1:24">
      <c r="A12" s="284"/>
      <c r="B12" s="280" t="s">
        <v>17</v>
      </c>
      <c r="C12" s="285">
        <v>383344.73</v>
      </c>
      <c r="D12" s="285">
        <v>253180.55</v>
      </c>
      <c r="E12" s="285">
        <v>9423.79</v>
      </c>
      <c r="F12" s="285">
        <v>4908.01</v>
      </c>
      <c r="G12" s="285">
        <v>41738.87</v>
      </c>
      <c r="H12" s="285">
        <v>1035.4</v>
      </c>
      <c r="I12" s="285">
        <v>0</v>
      </c>
      <c r="J12" s="285">
        <v>654.35</v>
      </c>
      <c r="K12" s="301">
        <v>46498.266</v>
      </c>
      <c r="L12" s="301"/>
      <c r="M12" s="286"/>
      <c r="N12" s="251"/>
      <c r="O12" s="251"/>
      <c r="P12" s="251"/>
      <c r="Q12" s="251"/>
      <c r="R12" s="251"/>
      <c r="S12" s="251"/>
      <c r="T12" s="299"/>
      <c r="U12" s="299"/>
      <c r="V12" s="210"/>
      <c r="W12" s="210"/>
      <c r="X12" s="210"/>
    </row>
    <row r="13" ht="18" customHeight="1" spans="1:24">
      <c r="A13" s="284" t="s">
        <v>20</v>
      </c>
      <c r="B13" s="284" t="s">
        <v>15</v>
      </c>
      <c r="C13" s="285">
        <v>298833.28</v>
      </c>
      <c r="D13" s="285">
        <v>185206.53</v>
      </c>
      <c r="E13" s="285">
        <v>970.32</v>
      </c>
      <c r="F13" s="285">
        <v>0</v>
      </c>
      <c r="G13" s="285">
        <v>9724.73</v>
      </c>
      <c r="H13" s="285">
        <v>230</v>
      </c>
      <c r="I13" s="285">
        <v>0</v>
      </c>
      <c r="J13" s="285">
        <v>0</v>
      </c>
      <c r="K13" s="298">
        <v>72925.905</v>
      </c>
      <c r="L13" s="298">
        <v>92</v>
      </c>
      <c r="M13" s="285">
        <v>91</v>
      </c>
      <c r="N13" s="299"/>
      <c r="O13" s="299"/>
      <c r="P13" s="299"/>
      <c r="Q13" s="299"/>
      <c r="R13" s="299"/>
      <c r="S13" s="299"/>
      <c r="T13" s="299"/>
      <c r="U13" s="291"/>
      <c r="V13" s="210"/>
      <c r="W13" s="210"/>
      <c r="X13" s="210"/>
    </row>
    <row r="14" ht="18" customHeight="1" spans="1:24">
      <c r="A14" s="284"/>
      <c r="B14" s="280" t="s">
        <v>16</v>
      </c>
      <c r="C14" s="285">
        <v>169623.2</v>
      </c>
      <c r="D14" s="285">
        <v>104306.87</v>
      </c>
      <c r="E14" s="285">
        <v>802.76</v>
      </c>
      <c r="F14" s="285">
        <v>0</v>
      </c>
      <c r="G14" s="285">
        <v>1696.72</v>
      </c>
      <c r="H14" s="285">
        <v>230</v>
      </c>
      <c r="I14" s="285">
        <v>0</v>
      </c>
      <c r="J14" s="285">
        <v>0</v>
      </c>
      <c r="K14" s="298">
        <v>45732.063</v>
      </c>
      <c r="L14" s="298"/>
      <c r="M14" s="302"/>
      <c r="N14" s="303"/>
      <c r="O14" s="303"/>
      <c r="P14" s="303"/>
      <c r="Q14" s="303"/>
      <c r="R14" s="303"/>
      <c r="S14" s="303"/>
      <c r="T14" s="299"/>
      <c r="U14" s="299"/>
      <c r="V14" s="210"/>
      <c r="W14" s="210"/>
      <c r="X14" s="210"/>
    </row>
    <row r="15" ht="18" customHeight="1" spans="1:24">
      <c r="A15" s="284"/>
      <c r="B15" s="280" t="s">
        <v>17</v>
      </c>
      <c r="C15" s="285">
        <v>129210.08</v>
      </c>
      <c r="D15" s="285">
        <v>80899.66</v>
      </c>
      <c r="E15" s="285">
        <v>167.56</v>
      </c>
      <c r="F15" s="285">
        <v>0</v>
      </c>
      <c r="G15" s="285">
        <v>8028.01</v>
      </c>
      <c r="H15" s="285">
        <v>0</v>
      </c>
      <c r="I15" s="285">
        <v>0</v>
      </c>
      <c r="J15" s="285">
        <v>0</v>
      </c>
      <c r="K15" s="298">
        <v>27193.842</v>
      </c>
      <c r="L15" s="298"/>
      <c r="M15" s="304"/>
      <c r="N15" s="305"/>
      <c r="O15" s="305"/>
      <c r="P15" s="306"/>
      <c r="Q15" s="305"/>
      <c r="R15" s="316"/>
      <c r="S15" s="316"/>
      <c r="T15" s="299"/>
      <c r="U15" s="299"/>
      <c r="V15" s="210"/>
      <c r="W15" s="210"/>
      <c r="X15" s="210"/>
    </row>
    <row r="16" ht="17" customHeight="1" spans="1:21">
      <c r="A16" s="284" t="s">
        <v>21</v>
      </c>
      <c r="B16" s="284" t="s">
        <v>15</v>
      </c>
      <c r="C16" s="285">
        <v>136371.29</v>
      </c>
      <c r="D16" s="285">
        <v>74779.09</v>
      </c>
      <c r="E16" s="285">
        <v>9235.9</v>
      </c>
      <c r="F16" s="285">
        <v>0</v>
      </c>
      <c r="G16" s="285">
        <v>11146</v>
      </c>
      <c r="H16" s="285">
        <v>0</v>
      </c>
      <c r="I16" s="285">
        <v>0</v>
      </c>
      <c r="J16" s="285">
        <v>0</v>
      </c>
      <c r="K16" s="298">
        <v>27573.171</v>
      </c>
      <c r="L16" s="298">
        <v>12</v>
      </c>
      <c r="M16" s="285">
        <v>12</v>
      </c>
      <c r="N16" s="299"/>
      <c r="O16" s="299"/>
      <c r="P16" s="299"/>
      <c r="Q16" s="299"/>
      <c r="R16" s="299"/>
      <c r="S16" s="299"/>
      <c r="T16" s="291"/>
      <c r="U16" s="291"/>
    </row>
    <row r="17" ht="18" customHeight="1" spans="1:21">
      <c r="A17" s="284"/>
      <c r="B17" s="280" t="s">
        <v>16</v>
      </c>
      <c r="C17" s="285">
        <v>82307.93</v>
      </c>
      <c r="D17" s="285">
        <v>44059.56</v>
      </c>
      <c r="E17" s="285">
        <v>9235.9</v>
      </c>
      <c r="F17" s="285">
        <v>0</v>
      </c>
      <c r="G17" s="285">
        <v>10000</v>
      </c>
      <c r="H17" s="285">
        <v>0</v>
      </c>
      <c r="I17" s="285">
        <v>0</v>
      </c>
      <c r="J17" s="285">
        <v>0</v>
      </c>
      <c r="K17" s="298">
        <v>10781.677</v>
      </c>
      <c r="L17" s="298"/>
      <c r="M17" s="285"/>
      <c r="N17" s="299"/>
      <c r="O17" s="299"/>
      <c r="P17" s="299"/>
      <c r="Q17" s="299"/>
      <c r="R17" s="299"/>
      <c r="S17" s="299"/>
      <c r="T17" s="291"/>
      <c r="U17" s="291"/>
    </row>
    <row r="18" ht="15" customHeight="1" spans="1:21">
      <c r="A18" s="284"/>
      <c r="B18" s="280" t="s">
        <v>17</v>
      </c>
      <c r="C18" s="286">
        <v>54063.36</v>
      </c>
      <c r="D18" s="286">
        <v>30719.53</v>
      </c>
      <c r="E18" s="286">
        <v>0</v>
      </c>
      <c r="F18" s="286">
        <v>0</v>
      </c>
      <c r="G18" s="286">
        <v>1146</v>
      </c>
      <c r="H18" s="285">
        <v>0</v>
      </c>
      <c r="I18" s="285">
        <v>0</v>
      </c>
      <c r="J18" s="285">
        <v>0</v>
      </c>
      <c r="K18" s="307">
        <v>16791.494</v>
      </c>
      <c r="L18" s="307"/>
      <c r="M18" s="302"/>
      <c r="N18" s="303"/>
      <c r="O18" s="303"/>
      <c r="P18" s="303"/>
      <c r="Q18" s="303"/>
      <c r="R18" s="303"/>
      <c r="S18" s="303"/>
      <c r="T18" s="291"/>
      <c r="U18" s="291"/>
    </row>
    <row r="19" ht="17" customHeight="1" spans="1:21">
      <c r="A19" s="287" t="s">
        <v>22</v>
      </c>
      <c r="B19" s="284" t="s">
        <v>15</v>
      </c>
      <c r="C19" s="288">
        <v>411690.57</v>
      </c>
      <c r="D19" s="288">
        <v>264989.36</v>
      </c>
      <c r="E19" s="288">
        <v>15678</v>
      </c>
      <c r="F19" s="288">
        <v>2824.73</v>
      </c>
      <c r="G19" s="288">
        <v>32580.2</v>
      </c>
      <c r="H19" s="288">
        <v>0</v>
      </c>
      <c r="I19" s="288">
        <v>0</v>
      </c>
      <c r="J19" s="288">
        <v>61410.86</v>
      </c>
      <c r="K19" s="301"/>
      <c r="L19" s="301">
        <v>115</v>
      </c>
      <c r="M19" s="302"/>
      <c r="N19" s="303"/>
      <c r="O19" s="303"/>
      <c r="P19" s="303"/>
      <c r="Q19" s="303"/>
      <c r="R19" s="303"/>
      <c r="S19" s="303"/>
      <c r="T19" s="291"/>
      <c r="U19" s="291"/>
    </row>
    <row r="20" ht="18" customHeight="1" spans="1:21">
      <c r="A20" s="289"/>
      <c r="B20" s="280" t="s">
        <v>16</v>
      </c>
      <c r="C20" s="288">
        <v>297834.5</v>
      </c>
      <c r="D20" s="288">
        <v>195587.78</v>
      </c>
      <c r="E20" s="288">
        <v>9894</v>
      </c>
      <c r="F20" s="288">
        <v>0</v>
      </c>
      <c r="G20" s="288">
        <v>30345.4</v>
      </c>
      <c r="H20" s="288">
        <v>0</v>
      </c>
      <c r="I20" s="288">
        <v>0</v>
      </c>
      <c r="J20" s="288">
        <v>41743.32</v>
      </c>
      <c r="K20" s="301"/>
      <c r="L20" s="301"/>
      <c r="M20" s="288"/>
      <c r="N20" s="308"/>
      <c r="O20" s="308"/>
      <c r="P20" s="308"/>
      <c r="Q20" s="308"/>
      <c r="R20" s="308"/>
      <c r="S20" s="308"/>
      <c r="T20" s="291"/>
      <c r="U20" s="291"/>
    </row>
    <row r="21" ht="18" customHeight="1" spans="1:21">
      <c r="A21" s="289"/>
      <c r="B21" s="280" t="s">
        <v>17</v>
      </c>
      <c r="C21" s="288">
        <v>113856.07</v>
      </c>
      <c r="D21" s="288">
        <v>69401.58</v>
      </c>
      <c r="E21" s="288">
        <v>5784</v>
      </c>
      <c r="F21" s="288">
        <v>2824.73</v>
      </c>
      <c r="G21" s="288">
        <v>2234.89</v>
      </c>
      <c r="H21" s="288">
        <v>0</v>
      </c>
      <c r="I21" s="288">
        <v>0</v>
      </c>
      <c r="J21" s="288">
        <v>19667.54</v>
      </c>
      <c r="K21" s="301"/>
      <c r="L21" s="301"/>
      <c r="M21" s="285"/>
      <c r="N21" s="291"/>
      <c r="O21" s="291"/>
      <c r="P21" s="291"/>
      <c r="Q21" s="291"/>
      <c r="R21" s="291"/>
      <c r="S21" s="291"/>
      <c r="T21" s="291"/>
      <c r="U21" s="291"/>
    </row>
    <row r="22" s="277" customFormat="1" ht="20" customHeight="1" spans="1:21">
      <c r="A22" s="290"/>
      <c r="B22" s="284" t="s">
        <v>23</v>
      </c>
      <c r="C22" s="285">
        <v>13186.19</v>
      </c>
      <c r="D22" s="285">
        <v>5810.36</v>
      </c>
      <c r="E22" s="285">
        <v>417.6</v>
      </c>
      <c r="F22" s="285">
        <v>2009.7</v>
      </c>
      <c r="G22" s="285">
        <v>0</v>
      </c>
      <c r="H22" s="285">
        <v>0</v>
      </c>
      <c r="I22" s="285">
        <v>0</v>
      </c>
      <c r="J22" s="285">
        <v>0</v>
      </c>
      <c r="K22" s="298">
        <v>3629.931</v>
      </c>
      <c r="L22" s="298"/>
      <c r="M22" s="302">
        <v>1</v>
      </c>
      <c r="N22" s="309"/>
      <c r="O22" s="309"/>
      <c r="P22" s="309"/>
      <c r="Q22" s="317"/>
      <c r="R22" s="317"/>
      <c r="S22" s="317"/>
      <c r="T22" s="262"/>
      <c r="U22" s="262"/>
    </row>
    <row r="23" ht="18" customHeight="1" spans="1:21">
      <c r="A23" s="284" t="s">
        <v>24</v>
      </c>
      <c r="B23" s="284"/>
      <c r="C23" s="285">
        <v>2869222.22</v>
      </c>
      <c r="D23" s="285">
        <v>1823460.85</v>
      </c>
      <c r="E23" s="285">
        <v>52444.59</v>
      </c>
      <c r="F23" s="285">
        <v>13513.28</v>
      </c>
      <c r="G23" s="285">
        <v>185797.78</v>
      </c>
      <c r="H23" s="285">
        <v>7566.83</v>
      </c>
      <c r="I23" s="285">
        <v>0</v>
      </c>
      <c r="J23" s="285">
        <v>62389.56</v>
      </c>
      <c r="K23" s="301">
        <v>475778.507</v>
      </c>
      <c r="L23" s="301">
        <f>SUM(L4:L22)</f>
        <v>687</v>
      </c>
      <c r="M23" s="310">
        <v>470</v>
      </c>
      <c r="N23" s="159"/>
      <c r="O23" s="159"/>
      <c r="P23" s="159"/>
      <c r="Q23" s="159"/>
      <c r="R23" s="159"/>
      <c r="S23" s="159"/>
      <c r="T23" s="159"/>
      <c r="U23" s="159"/>
    </row>
    <row r="24" spans="1:13">
      <c r="A24" s="280" t="s">
        <v>25</v>
      </c>
      <c r="B24" s="285"/>
      <c r="C24" s="280"/>
      <c r="D24" s="280"/>
      <c r="E24" s="285"/>
      <c r="F24" s="285"/>
      <c r="G24" s="285"/>
      <c r="H24" s="280"/>
      <c r="I24" s="280"/>
      <c r="J24" s="280"/>
      <c r="K24" s="301"/>
      <c r="L24" s="301"/>
      <c r="M24" s="139"/>
    </row>
    <row r="25" spans="1:12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311"/>
      <c r="L25" s="311"/>
    </row>
    <row r="27" spans="2:10">
      <c r="B27" s="210"/>
      <c r="C27" s="292"/>
      <c r="D27" s="292"/>
      <c r="E27" s="292"/>
      <c r="F27" s="292"/>
      <c r="G27" s="292"/>
      <c r="H27" s="292"/>
      <c r="I27" s="292"/>
      <c r="J27" s="210"/>
    </row>
    <row r="28" spans="3:9">
      <c r="C28" s="19"/>
      <c r="D28" s="19"/>
      <c r="E28" s="19"/>
      <c r="F28" s="19"/>
      <c r="G28" s="19"/>
      <c r="H28" s="19"/>
      <c r="I28" s="19"/>
    </row>
  </sheetData>
  <mergeCells count="15">
    <mergeCell ref="A1:M1"/>
    <mergeCell ref="C2:J2"/>
    <mergeCell ref="A23:B23"/>
    <mergeCell ref="C24:D24"/>
    <mergeCell ref="H24:J24"/>
    <mergeCell ref="A4:A6"/>
    <mergeCell ref="A7:A9"/>
    <mergeCell ref="A10:A12"/>
    <mergeCell ref="A13:A15"/>
    <mergeCell ref="A16:A18"/>
    <mergeCell ref="A19:A22"/>
    <mergeCell ref="K2:K3"/>
    <mergeCell ref="L2:L3"/>
    <mergeCell ref="M2:M3"/>
    <mergeCell ref="A2:B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9"/>
  <sheetViews>
    <sheetView workbookViewId="0">
      <selection activeCell="S3" sqref="S3"/>
    </sheetView>
  </sheetViews>
  <sheetFormatPr defaultColWidth="9" defaultRowHeight="12.75"/>
  <cols>
    <col min="1" max="1" width="3" style="174" customWidth="1"/>
    <col min="2" max="3" width="10.5714285714286" style="218" customWidth="1"/>
    <col min="4" max="4" width="10.5714285714286" style="174" customWidth="1"/>
    <col min="5" max="5" width="10" style="174" customWidth="1"/>
    <col min="6" max="6" width="11.7142857142857" style="174" customWidth="1"/>
    <col min="7" max="7" width="8.71428571428571" style="218" customWidth="1"/>
    <col min="8" max="8" width="9.57142857142857" style="218" customWidth="1"/>
    <col min="9" max="9" width="7.57142857142857" style="218" customWidth="1"/>
    <col min="10" max="10" width="9.28571428571429" style="174" customWidth="1"/>
    <col min="11" max="11" width="10.5714285714286" style="174"/>
    <col min="12" max="12" width="8" style="19" customWidth="1"/>
    <col min="13" max="13" width="8.85714285714286" style="19" customWidth="1"/>
    <col min="14" max="14" width="8.71428571428571" style="219" customWidth="1"/>
    <col min="15" max="15" width="5.28571428571429" style="220" customWidth="1"/>
    <col min="16" max="16" width="3.85714285714286" style="174" customWidth="1"/>
    <col min="17" max="17" width="9.14285714285714" style="218"/>
    <col min="18" max="16384" width="9.14285714285714" style="174"/>
  </cols>
  <sheetData>
    <row r="1" ht="38.25" customHeight="1" spans="1:17">
      <c r="A1" s="221" t="s">
        <v>26</v>
      </c>
      <c r="B1" s="222"/>
      <c r="C1" s="222"/>
      <c r="D1" s="223"/>
      <c r="E1" s="223"/>
      <c r="F1" s="223"/>
      <c r="G1" s="222"/>
      <c r="H1" s="222"/>
      <c r="I1" s="222"/>
      <c r="J1" s="223"/>
      <c r="K1" s="223"/>
      <c r="L1" s="229"/>
      <c r="M1" s="229"/>
      <c r="N1" s="230"/>
      <c r="O1" s="231"/>
      <c r="P1" s="223"/>
      <c r="Q1" s="222"/>
    </row>
    <row r="2" ht="48" customHeight="1" spans="1:19">
      <c r="A2" s="195" t="s">
        <v>27</v>
      </c>
      <c r="B2" s="195" t="s">
        <v>28</v>
      </c>
      <c r="C2" s="195" t="s">
        <v>29</v>
      </c>
      <c r="D2" s="195" t="s">
        <v>30</v>
      </c>
      <c r="E2" s="195" t="s">
        <v>31</v>
      </c>
      <c r="F2" s="195" t="s">
        <v>32</v>
      </c>
      <c r="G2" s="195" t="s">
        <v>33</v>
      </c>
      <c r="H2" s="195" t="s">
        <v>34</v>
      </c>
      <c r="I2" s="195" t="s">
        <v>35</v>
      </c>
      <c r="J2" s="195" t="s">
        <v>6</v>
      </c>
      <c r="K2" s="195" t="s">
        <v>7</v>
      </c>
      <c r="L2" s="201" t="s">
        <v>8</v>
      </c>
      <c r="M2" s="201" t="s">
        <v>10</v>
      </c>
      <c r="N2" s="232" t="s">
        <v>13</v>
      </c>
      <c r="O2" s="233" t="s">
        <v>36</v>
      </c>
      <c r="P2" s="195" t="s">
        <v>37</v>
      </c>
      <c r="Q2" s="195" t="s">
        <v>38</v>
      </c>
      <c r="R2" s="245"/>
      <c r="S2" s="246"/>
    </row>
    <row r="3" ht="34" customHeight="1" spans="1:18">
      <c r="A3" s="224" t="s">
        <v>39</v>
      </c>
      <c r="B3" s="195" t="s">
        <v>40</v>
      </c>
      <c r="C3" s="195" t="s">
        <v>41</v>
      </c>
      <c r="D3" s="224" t="s">
        <v>42</v>
      </c>
      <c r="E3" s="224" t="s">
        <v>43</v>
      </c>
      <c r="F3" s="224" t="s">
        <v>44</v>
      </c>
      <c r="G3" s="195" t="s">
        <v>45</v>
      </c>
      <c r="H3" s="195" t="s">
        <v>46</v>
      </c>
      <c r="I3" s="195" t="s">
        <v>47</v>
      </c>
      <c r="J3" s="234">
        <v>3811.7</v>
      </c>
      <c r="K3" s="234">
        <v>2554.51</v>
      </c>
      <c r="L3" s="235">
        <v>0</v>
      </c>
      <c r="M3" s="235">
        <f>J3*0.9-K3</f>
        <v>876.02</v>
      </c>
      <c r="N3" s="236">
        <f>J3*0.9-K3-L3-M3</f>
        <v>0</v>
      </c>
      <c r="O3" s="237">
        <f>(N3+M3+L3+K3)/J3</f>
        <v>0.9</v>
      </c>
      <c r="P3" s="237" t="s">
        <v>44</v>
      </c>
      <c r="Q3" s="195" t="s">
        <v>48</v>
      </c>
      <c r="R3" s="245"/>
    </row>
    <row r="4" ht="34" customHeight="1" spans="1:18">
      <c r="A4" s="224" t="s">
        <v>49</v>
      </c>
      <c r="B4" s="195" t="s">
        <v>50</v>
      </c>
      <c r="C4" s="195" t="s">
        <v>41</v>
      </c>
      <c r="D4" s="224" t="s">
        <v>51</v>
      </c>
      <c r="E4" s="224" t="s">
        <v>43</v>
      </c>
      <c r="F4" s="224" t="s">
        <v>44</v>
      </c>
      <c r="G4" s="195" t="s">
        <v>52</v>
      </c>
      <c r="H4" s="195" t="s">
        <v>53</v>
      </c>
      <c r="I4" s="195" t="s">
        <v>54</v>
      </c>
      <c r="J4" s="234">
        <v>4399.84</v>
      </c>
      <c r="K4" s="234">
        <v>2927.93</v>
      </c>
      <c r="L4" s="235">
        <v>0</v>
      </c>
      <c r="M4" s="235">
        <v>1031.93</v>
      </c>
      <c r="N4" s="236">
        <v>0</v>
      </c>
      <c r="O4" s="237">
        <f t="shared" ref="O4:O35" si="0">(N4+M4+L4+K4)/J4</f>
        <v>0.900000909123968</v>
      </c>
      <c r="P4" s="237" t="s">
        <v>44</v>
      </c>
      <c r="Q4" s="195" t="s">
        <v>55</v>
      </c>
      <c r="R4" s="245"/>
    </row>
    <row r="5" ht="33" customHeight="1" spans="1:18">
      <c r="A5" s="224" t="s">
        <v>56</v>
      </c>
      <c r="B5" s="195" t="s">
        <v>50</v>
      </c>
      <c r="C5" s="195" t="s">
        <v>41</v>
      </c>
      <c r="D5" s="224" t="s">
        <v>57</v>
      </c>
      <c r="E5" s="224" t="s">
        <v>58</v>
      </c>
      <c r="F5" s="224" t="s">
        <v>44</v>
      </c>
      <c r="G5" s="195" t="s">
        <v>52</v>
      </c>
      <c r="H5" s="195" t="s">
        <v>46</v>
      </c>
      <c r="I5" s="195" t="s">
        <v>59</v>
      </c>
      <c r="J5" s="234">
        <v>4825.3</v>
      </c>
      <c r="K5" s="234">
        <v>3216.95</v>
      </c>
      <c r="L5" s="235">
        <v>0</v>
      </c>
      <c r="M5" s="235">
        <v>0</v>
      </c>
      <c r="N5" s="236">
        <f t="shared" ref="N4:N35" si="1">J5*0.9-K5-L5-M5</f>
        <v>1125.82</v>
      </c>
      <c r="O5" s="237">
        <f t="shared" si="0"/>
        <v>0.9</v>
      </c>
      <c r="P5" s="237" t="s">
        <v>44</v>
      </c>
      <c r="Q5" s="195" t="s">
        <v>60</v>
      </c>
      <c r="R5" s="245"/>
    </row>
    <row r="6" ht="22" customHeight="1" spans="1:18">
      <c r="A6" s="224" t="s">
        <v>61</v>
      </c>
      <c r="B6" s="195" t="s">
        <v>62</v>
      </c>
      <c r="C6" s="195" t="s">
        <v>41</v>
      </c>
      <c r="D6" s="224" t="s">
        <v>63</v>
      </c>
      <c r="E6" s="224" t="s">
        <v>58</v>
      </c>
      <c r="F6" s="224" t="s">
        <v>44</v>
      </c>
      <c r="G6" s="195" t="s">
        <v>45</v>
      </c>
      <c r="H6" s="195" t="s">
        <v>64</v>
      </c>
      <c r="I6" s="195" t="s">
        <v>65</v>
      </c>
      <c r="J6" s="234">
        <v>4975.29</v>
      </c>
      <c r="K6" s="234">
        <v>3301.91</v>
      </c>
      <c r="L6" s="235">
        <v>0</v>
      </c>
      <c r="M6" s="235">
        <v>0</v>
      </c>
      <c r="N6" s="236">
        <f t="shared" si="1"/>
        <v>1175.851</v>
      </c>
      <c r="O6" s="237">
        <f t="shared" si="0"/>
        <v>0.9</v>
      </c>
      <c r="P6" s="237" t="s">
        <v>44</v>
      </c>
      <c r="Q6" s="195" t="s">
        <v>66</v>
      </c>
      <c r="R6" s="245"/>
    </row>
    <row r="7" ht="45" customHeight="1" spans="1:19">
      <c r="A7" s="224" t="s">
        <v>67</v>
      </c>
      <c r="B7" s="195" t="s">
        <v>62</v>
      </c>
      <c r="C7" s="195" t="s">
        <v>41</v>
      </c>
      <c r="D7" s="224" t="s">
        <v>68</v>
      </c>
      <c r="E7" s="224" t="s">
        <v>58</v>
      </c>
      <c r="F7" s="224" t="s">
        <v>44</v>
      </c>
      <c r="G7" s="195" t="s">
        <v>52</v>
      </c>
      <c r="H7" s="195" t="s">
        <v>69</v>
      </c>
      <c r="I7" s="195" t="s">
        <v>70</v>
      </c>
      <c r="J7" s="234">
        <v>6727.95</v>
      </c>
      <c r="K7" s="234">
        <v>4305.87</v>
      </c>
      <c r="L7" s="235">
        <v>0</v>
      </c>
      <c r="M7" s="235">
        <v>1750</v>
      </c>
      <c r="N7" s="236">
        <v>0</v>
      </c>
      <c r="O7" s="237">
        <f t="shared" si="0"/>
        <v>0.900106273084669</v>
      </c>
      <c r="P7" s="237" t="s">
        <v>44</v>
      </c>
      <c r="Q7" s="195" t="s">
        <v>71</v>
      </c>
      <c r="R7" s="247"/>
      <c r="S7" s="248"/>
    </row>
    <row r="8" ht="25" customHeight="1" spans="1:18">
      <c r="A8" s="224" t="s">
        <v>72</v>
      </c>
      <c r="B8" s="195" t="s">
        <v>73</v>
      </c>
      <c r="C8" s="195" t="s">
        <v>74</v>
      </c>
      <c r="D8" s="224" t="s">
        <v>75</v>
      </c>
      <c r="E8" s="224" t="s">
        <v>43</v>
      </c>
      <c r="F8" s="224" t="s">
        <v>44</v>
      </c>
      <c r="G8" s="195" t="s">
        <v>45</v>
      </c>
      <c r="H8" s="195" t="s">
        <v>76</v>
      </c>
      <c r="I8" s="195" t="s">
        <v>77</v>
      </c>
      <c r="J8" s="234">
        <v>3392.74</v>
      </c>
      <c r="K8" s="234">
        <v>1148.7</v>
      </c>
      <c r="L8" s="235">
        <v>0</v>
      </c>
      <c r="M8" s="235">
        <v>0</v>
      </c>
      <c r="N8" s="236">
        <f t="shared" si="1"/>
        <v>1904.766</v>
      </c>
      <c r="O8" s="237">
        <f t="shared" si="0"/>
        <v>0.9</v>
      </c>
      <c r="P8" s="237" t="s">
        <v>44</v>
      </c>
      <c r="Q8" s="195" t="s">
        <v>78</v>
      </c>
      <c r="R8" s="245"/>
    </row>
    <row r="9" ht="24" customHeight="1" spans="1:18">
      <c r="A9" s="224" t="s">
        <v>79</v>
      </c>
      <c r="B9" s="195" t="s">
        <v>73</v>
      </c>
      <c r="C9" s="195" t="s">
        <v>74</v>
      </c>
      <c r="D9" s="224" t="s">
        <v>80</v>
      </c>
      <c r="E9" s="224" t="s">
        <v>43</v>
      </c>
      <c r="F9" s="224" t="s">
        <v>44</v>
      </c>
      <c r="G9" s="195" t="s">
        <v>45</v>
      </c>
      <c r="H9" s="195" t="s">
        <v>81</v>
      </c>
      <c r="I9" s="195" t="s">
        <v>82</v>
      </c>
      <c r="J9" s="234">
        <v>13560.75</v>
      </c>
      <c r="K9" s="234">
        <v>7224.76</v>
      </c>
      <c r="L9" s="235">
        <v>0</v>
      </c>
      <c r="M9" s="235">
        <v>0</v>
      </c>
      <c r="N9" s="236">
        <f t="shared" si="1"/>
        <v>4979.915</v>
      </c>
      <c r="O9" s="237">
        <f t="shared" si="0"/>
        <v>0.9</v>
      </c>
      <c r="P9" s="237" t="s">
        <v>44</v>
      </c>
      <c r="Q9" s="195" t="s">
        <v>66</v>
      </c>
      <c r="R9" s="245"/>
    </row>
    <row r="10" ht="24" customHeight="1" spans="1:18">
      <c r="A10" s="224" t="s">
        <v>83</v>
      </c>
      <c r="B10" s="195" t="s">
        <v>84</v>
      </c>
      <c r="C10" s="195" t="s">
        <v>41</v>
      </c>
      <c r="D10" s="224" t="s">
        <v>85</v>
      </c>
      <c r="E10" s="224" t="s">
        <v>43</v>
      </c>
      <c r="F10" s="224" t="s">
        <v>44</v>
      </c>
      <c r="G10" s="195" t="s">
        <v>45</v>
      </c>
      <c r="H10" s="195"/>
      <c r="I10" s="195" t="s">
        <v>86</v>
      </c>
      <c r="J10" s="234">
        <v>10551.16</v>
      </c>
      <c r="K10" s="234">
        <v>7798.55</v>
      </c>
      <c r="L10" s="235">
        <v>0</v>
      </c>
      <c r="M10" s="235">
        <v>0</v>
      </c>
      <c r="N10" s="236">
        <f t="shared" si="1"/>
        <v>1697.494</v>
      </c>
      <c r="O10" s="237">
        <f t="shared" si="0"/>
        <v>0.9</v>
      </c>
      <c r="P10" s="237" t="s">
        <v>44</v>
      </c>
      <c r="Q10" s="195" t="s">
        <v>87</v>
      </c>
      <c r="R10" s="245"/>
    </row>
    <row r="11" ht="33" customHeight="1" spans="1:18">
      <c r="A11" s="224" t="s">
        <v>88</v>
      </c>
      <c r="B11" s="195" t="s">
        <v>50</v>
      </c>
      <c r="C11" s="195" t="s">
        <v>41</v>
      </c>
      <c r="D11" s="224" t="s">
        <v>89</v>
      </c>
      <c r="E11" s="224" t="s">
        <v>43</v>
      </c>
      <c r="F11" s="224" t="s">
        <v>44</v>
      </c>
      <c r="G11" s="195" t="s">
        <v>52</v>
      </c>
      <c r="H11" s="195" t="s">
        <v>53</v>
      </c>
      <c r="I11" s="195" t="s">
        <v>90</v>
      </c>
      <c r="J11" s="234">
        <v>3758.66</v>
      </c>
      <c r="K11" s="234">
        <v>2334.94</v>
      </c>
      <c r="L11" s="235">
        <v>0</v>
      </c>
      <c r="M11" s="235">
        <v>1047.86</v>
      </c>
      <c r="N11" s="236">
        <v>0</v>
      </c>
      <c r="O11" s="237">
        <f t="shared" si="0"/>
        <v>0.90000159631358</v>
      </c>
      <c r="P11" s="237" t="s">
        <v>44</v>
      </c>
      <c r="Q11" s="195" t="s">
        <v>91</v>
      </c>
      <c r="R11" s="245"/>
    </row>
    <row r="12" ht="27" customHeight="1" spans="1:18">
      <c r="A12" s="224" t="s">
        <v>92</v>
      </c>
      <c r="B12" s="195" t="s">
        <v>84</v>
      </c>
      <c r="C12" s="195" t="s">
        <v>41</v>
      </c>
      <c r="D12" s="224" t="s">
        <v>93</v>
      </c>
      <c r="E12" s="224" t="s">
        <v>58</v>
      </c>
      <c r="F12" s="224" t="s">
        <v>94</v>
      </c>
      <c r="G12" s="195" t="s">
        <v>95</v>
      </c>
      <c r="H12" s="195" t="s">
        <v>96</v>
      </c>
      <c r="I12" s="195" t="s">
        <v>97</v>
      </c>
      <c r="J12" s="234">
        <v>5959.41</v>
      </c>
      <c r="K12" s="234">
        <v>4293.7</v>
      </c>
      <c r="L12" s="235">
        <v>0</v>
      </c>
      <c r="M12" s="235">
        <v>1665.7</v>
      </c>
      <c r="N12" s="236">
        <v>0</v>
      </c>
      <c r="O12" s="237">
        <f t="shared" si="0"/>
        <v>0.999998321981538</v>
      </c>
      <c r="P12" s="237" t="s">
        <v>44</v>
      </c>
      <c r="Q12" s="195" t="s">
        <v>91</v>
      </c>
      <c r="R12" s="245"/>
    </row>
    <row r="13" ht="24" customHeight="1" spans="1:18">
      <c r="A13" s="224" t="s">
        <v>98</v>
      </c>
      <c r="B13" s="195" t="s">
        <v>99</v>
      </c>
      <c r="C13" s="195" t="s">
        <v>41</v>
      </c>
      <c r="D13" s="224" t="s">
        <v>100</v>
      </c>
      <c r="E13" s="224" t="s">
        <v>58</v>
      </c>
      <c r="F13" s="224" t="s">
        <v>44</v>
      </c>
      <c r="G13" s="195" t="s">
        <v>45</v>
      </c>
      <c r="H13" s="195" t="s">
        <v>101</v>
      </c>
      <c r="I13" s="195" t="s">
        <v>102</v>
      </c>
      <c r="J13" s="234">
        <v>3752.38</v>
      </c>
      <c r="K13" s="234">
        <v>2394.97</v>
      </c>
      <c r="L13" s="235">
        <v>0</v>
      </c>
      <c r="M13" s="235">
        <v>0</v>
      </c>
      <c r="N13" s="236">
        <f t="shared" si="1"/>
        <v>982.172</v>
      </c>
      <c r="O13" s="237">
        <f t="shared" si="0"/>
        <v>0.9</v>
      </c>
      <c r="P13" s="237" t="s">
        <v>44</v>
      </c>
      <c r="Q13" s="195" t="s">
        <v>103</v>
      </c>
      <c r="R13" s="245"/>
    </row>
    <row r="14" ht="25" customHeight="1" spans="1:18">
      <c r="A14" s="224" t="s">
        <v>104</v>
      </c>
      <c r="B14" s="195" t="s">
        <v>105</v>
      </c>
      <c r="C14" s="195" t="s">
        <v>106</v>
      </c>
      <c r="D14" s="224" t="s">
        <v>107</v>
      </c>
      <c r="E14" s="224" t="s">
        <v>58</v>
      </c>
      <c r="F14" s="224" t="s">
        <v>44</v>
      </c>
      <c r="G14" s="195" t="s">
        <v>45</v>
      </c>
      <c r="H14" s="195" t="s">
        <v>108</v>
      </c>
      <c r="I14" s="195" t="s">
        <v>109</v>
      </c>
      <c r="J14" s="234">
        <v>2239.25</v>
      </c>
      <c r="K14" s="234">
        <v>1943.01</v>
      </c>
      <c r="L14" s="235">
        <v>0</v>
      </c>
      <c r="M14" s="235">
        <v>0</v>
      </c>
      <c r="N14" s="236">
        <f t="shared" si="1"/>
        <v>72.3150000000001</v>
      </c>
      <c r="O14" s="237">
        <f t="shared" si="0"/>
        <v>0.9</v>
      </c>
      <c r="P14" s="237" t="s">
        <v>44</v>
      </c>
      <c r="Q14" s="195" t="s">
        <v>110</v>
      </c>
      <c r="R14" s="245"/>
    </row>
    <row r="15" ht="34" customHeight="1" spans="1:18">
      <c r="A15" s="224" t="s">
        <v>111</v>
      </c>
      <c r="B15" s="195" t="s">
        <v>50</v>
      </c>
      <c r="C15" s="195" t="s">
        <v>41</v>
      </c>
      <c r="D15" s="224" t="s">
        <v>89</v>
      </c>
      <c r="E15" s="224" t="s">
        <v>43</v>
      </c>
      <c r="F15" s="224" t="s">
        <v>44</v>
      </c>
      <c r="G15" s="195" t="s">
        <v>52</v>
      </c>
      <c r="H15" s="195" t="s">
        <v>53</v>
      </c>
      <c r="I15" s="195" t="s">
        <v>112</v>
      </c>
      <c r="J15" s="234">
        <v>3863.68</v>
      </c>
      <c r="K15" s="234">
        <v>2448.88</v>
      </c>
      <c r="L15" s="235">
        <v>0</v>
      </c>
      <c r="M15" s="235">
        <v>1028.43</v>
      </c>
      <c r="N15" s="236">
        <v>0</v>
      </c>
      <c r="O15" s="237">
        <f t="shared" si="0"/>
        <v>0.899999482358788</v>
      </c>
      <c r="P15" s="237" t="s">
        <v>44</v>
      </c>
      <c r="Q15" s="195" t="s">
        <v>91</v>
      </c>
      <c r="R15" s="245"/>
    </row>
    <row r="16" ht="27" customHeight="1" spans="1:18">
      <c r="A16" s="224" t="s">
        <v>113</v>
      </c>
      <c r="B16" s="195" t="s">
        <v>114</v>
      </c>
      <c r="C16" s="195" t="s">
        <v>41</v>
      </c>
      <c r="D16" s="224" t="s">
        <v>115</v>
      </c>
      <c r="E16" s="224" t="s">
        <v>58</v>
      </c>
      <c r="F16" s="224" t="s">
        <v>94</v>
      </c>
      <c r="G16" s="195" t="s">
        <v>95</v>
      </c>
      <c r="H16" s="195" t="s">
        <v>116</v>
      </c>
      <c r="I16" s="195" t="s">
        <v>117</v>
      </c>
      <c r="J16" s="234">
        <v>3189.35</v>
      </c>
      <c r="K16" s="234">
        <v>1918.86</v>
      </c>
      <c r="L16" s="235">
        <v>0</v>
      </c>
      <c r="M16" s="235">
        <v>1270.5</v>
      </c>
      <c r="N16" s="236">
        <v>0</v>
      </c>
      <c r="O16" s="237">
        <f t="shared" si="0"/>
        <v>1.00000313543512</v>
      </c>
      <c r="P16" s="237" t="s">
        <v>44</v>
      </c>
      <c r="Q16" s="195" t="s">
        <v>118</v>
      </c>
      <c r="R16" s="245"/>
    </row>
    <row r="17" ht="34" customHeight="1" spans="1:18">
      <c r="A17" s="224" t="s">
        <v>119</v>
      </c>
      <c r="B17" s="195" t="s">
        <v>50</v>
      </c>
      <c r="C17" s="195" t="s">
        <v>41</v>
      </c>
      <c r="D17" s="224" t="s">
        <v>89</v>
      </c>
      <c r="E17" s="224" t="s">
        <v>43</v>
      </c>
      <c r="F17" s="224" t="s">
        <v>44</v>
      </c>
      <c r="G17" s="195" t="s">
        <v>52</v>
      </c>
      <c r="H17" s="195" t="s">
        <v>53</v>
      </c>
      <c r="I17" s="195" t="s">
        <v>120</v>
      </c>
      <c r="J17" s="234">
        <v>4121.98</v>
      </c>
      <c r="K17" s="234">
        <v>2717.7</v>
      </c>
      <c r="L17" s="235">
        <v>0</v>
      </c>
      <c r="M17" s="235">
        <v>992.08</v>
      </c>
      <c r="N17" s="236">
        <v>0</v>
      </c>
      <c r="O17" s="237">
        <f t="shared" si="0"/>
        <v>0.899999514796287</v>
      </c>
      <c r="P17" s="237" t="s">
        <v>44</v>
      </c>
      <c r="Q17" s="195" t="s">
        <v>91</v>
      </c>
      <c r="R17" s="245"/>
    </row>
    <row r="18" ht="34" customHeight="1" spans="1:18">
      <c r="A18" s="224" t="s">
        <v>121</v>
      </c>
      <c r="B18" s="195" t="s">
        <v>50</v>
      </c>
      <c r="C18" s="195" t="s">
        <v>41</v>
      </c>
      <c r="D18" s="224" t="s">
        <v>51</v>
      </c>
      <c r="E18" s="224" t="s">
        <v>43</v>
      </c>
      <c r="F18" s="224" t="s">
        <v>44</v>
      </c>
      <c r="G18" s="195" t="s">
        <v>52</v>
      </c>
      <c r="H18" s="195" t="s">
        <v>53</v>
      </c>
      <c r="I18" s="195" t="s">
        <v>122</v>
      </c>
      <c r="J18" s="234">
        <v>2380</v>
      </c>
      <c r="K18" s="234">
        <v>1319.23</v>
      </c>
      <c r="L18" s="235">
        <v>0</v>
      </c>
      <c r="M18" s="235">
        <v>823</v>
      </c>
      <c r="N18" s="236">
        <v>0</v>
      </c>
      <c r="O18" s="237">
        <f t="shared" si="0"/>
        <v>0.900096638655462</v>
      </c>
      <c r="P18" s="237" t="s">
        <v>44</v>
      </c>
      <c r="Q18" s="195" t="s">
        <v>55</v>
      </c>
      <c r="R18" s="245"/>
    </row>
    <row r="19" ht="27" customHeight="1" spans="1:18">
      <c r="A19" s="224" t="s">
        <v>123</v>
      </c>
      <c r="B19" s="195" t="s">
        <v>124</v>
      </c>
      <c r="C19" s="195" t="s">
        <v>41</v>
      </c>
      <c r="D19" s="224" t="s">
        <v>125</v>
      </c>
      <c r="E19" s="224" t="s">
        <v>43</v>
      </c>
      <c r="F19" s="224" t="s">
        <v>44</v>
      </c>
      <c r="G19" s="195" t="s">
        <v>45</v>
      </c>
      <c r="H19" s="195" t="s">
        <v>126</v>
      </c>
      <c r="I19" s="195" t="s">
        <v>127</v>
      </c>
      <c r="J19" s="234">
        <v>2620.22</v>
      </c>
      <c r="K19" s="234">
        <v>1597.78</v>
      </c>
      <c r="L19" s="235">
        <v>0</v>
      </c>
      <c r="M19" s="235">
        <v>0</v>
      </c>
      <c r="N19" s="236">
        <f t="shared" si="1"/>
        <v>760.418</v>
      </c>
      <c r="O19" s="237">
        <f t="shared" si="0"/>
        <v>0.9</v>
      </c>
      <c r="P19" s="237" t="s">
        <v>44</v>
      </c>
      <c r="Q19" s="195" t="s">
        <v>78</v>
      </c>
      <c r="R19" s="245"/>
    </row>
    <row r="20" ht="38" customHeight="1" spans="1:18">
      <c r="A20" s="224" t="s">
        <v>128</v>
      </c>
      <c r="B20" s="195" t="s">
        <v>40</v>
      </c>
      <c r="C20" s="195" t="s">
        <v>41</v>
      </c>
      <c r="D20" s="224" t="s">
        <v>42</v>
      </c>
      <c r="E20" s="224" t="s">
        <v>43</v>
      </c>
      <c r="F20" s="224" t="s">
        <v>44</v>
      </c>
      <c r="G20" s="195" t="s">
        <v>52</v>
      </c>
      <c r="H20" s="195" t="s">
        <v>46</v>
      </c>
      <c r="I20" s="195" t="s">
        <v>129</v>
      </c>
      <c r="J20" s="234">
        <v>3815.9</v>
      </c>
      <c r="K20" s="234">
        <v>2515.96</v>
      </c>
      <c r="L20" s="235">
        <v>0</v>
      </c>
      <c r="M20" s="235">
        <f>J20*0.9-K20</f>
        <v>918.35</v>
      </c>
      <c r="N20" s="236">
        <f t="shared" si="1"/>
        <v>0</v>
      </c>
      <c r="O20" s="237">
        <f t="shared" si="0"/>
        <v>0.9</v>
      </c>
      <c r="P20" s="237" t="s">
        <v>44</v>
      </c>
      <c r="Q20" s="195" t="s">
        <v>48</v>
      </c>
      <c r="R20" s="245"/>
    </row>
    <row r="21" ht="36" customHeight="1" spans="1:18">
      <c r="A21" s="224" t="s">
        <v>130</v>
      </c>
      <c r="B21" s="195" t="s">
        <v>40</v>
      </c>
      <c r="C21" s="195" t="s">
        <v>41</v>
      </c>
      <c r="D21" s="224" t="s">
        <v>131</v>
      </c>
      <c r="E21" s="224" t="s">
        <v>43</v>
      </c>
      <c r="F21" s="224" t="s">
        <v>44</v>
      </c>
      <c r="G21" s="195" t="s">
        <v>45</v>
      </c>
      <c r="H21" s="195" t="s">
        <v>46</v>
      </c>
      <c r="I21" s="195" t="s">
        <v>132</v>
      </c>
      <c r="J21" s="234">
        <v>3831.9</v>
      </c>
      <c r="K21" s="234">
        <v>2497.99</v>
      </c>
      <c r="L21" s="235">
        <v>0</v>
      </c>
      <c r="M21" s="235">
        <v>0</v>
      </c>
      <c r="N21" s="236">
        <f t="shared" si="1"/>
        <v>950.72</v>
      </c>
      <c r="O21" s="237">
        <f t="shared" si="0"/>
        <v>0.9</v>
      </c>
      <c r="P21" s="237" t="s">
        <v>44</v>
      </c>
      <c r="Q21" s="195" t="s">
        <v>133</v>
      </c>
      <c r="R21" s="245"/>
    </row>
    <row r="22" ht="36" customHeight="1" spans="1:18">
      <c r="A22" s="224" t="s">
        <v>134</v>
      </c>
      <c r="B22" s="195" t="s">
        <v>40</v>
      </c>
      <c r="C22" s="195" t="s">
        <v>41</v>
      </c>
      <c r="D22" s="224" t="s">
        <v>42</v>
      </c>
      <c r="E22" s="224" t="s">
        <v>43</v>
      </c>
      <c r="F22" s="224" t="s">
        <v>44</v>
      </c>
      <c r="G22" s="195" t="s">
        <v>52</v>
      </c>
      <c r="H22" s="195" t="s">
        <v>46</v>
      </c>
      <c r="I22" s="195" t="s">
        <v>135</v>
      </c>
      <c r="J22" s="234">
        <v>3826.6</v>
      </c>
      <c r="K22" s="234">
        <v>2540.95</v>
      </c>
      <c r="L22" s="235">
        <v>0</v>
      </c>
      <c r="M22" s="235">
        <f>J22*0.9-K22</f>
        <v>902.99</v>
      </c>
      <c r="N22" s="236">
        <f t="shared" si="1"/>
        <v>0</v>
      </c>
      <c r="O22" s="237">
        <f t="shared" si="0"/>
        <v>0.9</v>
      </c>
      <c r="P22" s="237" t="s">
        <v>44</v>
      </c>
      <c r="Q22" s="195" t="s">
        <v>48</v>
      </c>
      <c r="R22" s="245"/>
    </row>
    <row r="23" ht="22" customHeight="1" spans="1:18">
      <c r="A23" s="224" t="s">
        <v>136</v>
      </c>
      <c r="B23" s="195" t="s">
        <v>73</v>
      </c>
      <c r="C23" s="195" t="s">
        <v>74</v>
      </c>
      <c r="D23" s="224" t="s">
        <v>137</v>
      </c>
      <c r="E23" s="224" t="s">
        <v>58</v>
      </c>
      <c r="F23" s="224" t="s">
        <v>44</v>
      </c>
      <c r="G23" s="195" t="s">
        <v>52</v>
      </c>
      <c r="H23" s="195" t="s">
        <v>138</v>
      </c>
      <c r="I23" s="195" t="s">
        <v>139</v>
      </c>
      <c r="J23" s="234">
        <v>3702.97</v>
      </c>
      <c r="K23" s="234">
        <v>1617.83</v>
      </c>
      <c r="L23" s="235">
        <v>0</v>
      </c>
      <c r="M23" s="235">
        <v>0</v>
      </c>
      <c r="N23" s="236">
        <f t="shared" si="1"/>
        <v>1714.843</v>
      </c>
      <c r="O23" s="237">
        <f t="shared" si="0"/>
        <v>0.9</v>
      </c>
      <c r="P23" s="237" t="s">
        <v>44</v>
      </c>
      <c r="Q23" s="195" t="s">
        <v>140</v>
      </c>
      <c r="R23" s="245"/>
    </row>
    <row r="24" ht="39" customHeight="1" spans="1:18">
      <c r="A24" s="224" t="s">
        <v>141</v>
      </c>
      <c r="B24" s="195" t="s">
        <v>40</v>
      </c>
      <c r="C24" s="195" t="s">
        <v>41</v>
      </c>
      <c r="D24" s="224" t="s">
        <v>131</v>
      </c>
      <c r="E24" s="224" t="s">
        <v>43</v>
      </c>
      <c r="F24" s="224" t="s">
        <v>44</v>
      </c>
      <c r="G24" s="195" t="s">
        <v>45</v>
      </c>
      <c r="H24" s="195" t="s">
        <v>46</v>
      </c>
      <c r="I24" s="195" t="s">
        <v>142</v>
      </c>
      <c r="J24" s="234">
        <v>3793.8</v>
      </c>
      <c r="K24" s="234">
        <v>2470.38</v>
      </c>
      <c r="L24" s="235">
        <v>0</v>
      </c>
      <c r="M24" s="235">
        <v>0</v>
      </c>
      <c r="N24" s="236">
        <f t="shared" si="1"/>
        <v>944.04</v>
      </c>
      <c r="O24" s="237">
        <f t="shared" si="0"/>
        <v>0.9</v>
      </c>
      <c r="P24" s="237" t="s">
        <v>44</v>
      </c>
      <c r="Q24" s="195" t="s">
        <v>133</v>
      </c>
      <c r="R24" s="245"/>
    </row>
    <row r="25" ht="22" customHeight="1" spans="1:18">
      <c r="A25" s="224" t="s">
        <v>143</v>
      </c>
      <c r="B25" s="195" t="s">
        <v>144</v>
      </c>
      <c r="C25" s="195" t="s">
        <v>106</v>
      </c>
      <c r="D25" s="224" t="s">
        <v>145</v>
      </c>
      <c r="E25" s="224" t="s">
        <v>43</v>
      </c>
      <c r="F25" s="224" t="s">
        <v>44</v>
      </c>
      <c r="G25" s="195" t="s">
        <v>52</v>
      </c>
      <c r="H25" s="195" t="s">
        <v>146</v>
      </c>
      <c r="I25" s="195" t="s">
        <v>147</v>
      </c>
      <c r="J25" s="234">
        <v>1041.15</v>
      </c>
      <c r="K25" s="234">
        <v>794.99</v>
      </c>
      <c r="L25" s="235">
        <v>0</v>
      </c>
      <c r="M25" s="235">
        <v>0</v>
      </c>
      <c r="N25" s="236">
        <f t="shared" si="1"/>
        <v>142.045</v>
      </c>
      <c r="O25" s="237">
        <f t="shared" si="0"/>
        <v>0.9</v>
      </c>
      <c r="P25" s="237" t="s">
        <v>44</v>
      </c>
      <c r="Q25" s="195" t="s">
        <v>118</v>
      </c>
      <c r="R25" s="245"/>
    </row>
    <row r="26" ht="23" customHeight="1" spans="1:18">
      <c r="A26" s="224" t="s">
        <v>148</v>
      </c>
      <c r="B26" s="195" t="s">
        <v>124</v>
      </c>
      <c r="C26" s="195" t="s">
        <v>41</v>
      </c>
      <c r="D26" s="224" t="s">
        <v>149</v>
      </c>
      <c r="E26" s="224" t="s">
        <v>58</v>
      </c>
      <c r="F26" s="224" t="s">
        <v>44</v>
      </c>
      <c r="G26" s="195" t="s">
        <v>52</v>
      </c>
      <c r="H26" s="195" t="s">
        <v>150</v>
      </c>
      <c r="I26" s="195" t="s">
        <v>151</v>
      </c>
      <c r="J26" s="234">
        <v>1865.1</v>
      </c>
      <c r="K26" s="234">
        <v>1059.11</v>
      </c>
      <c r="L26" s="235">
        <v>0</v>
      </c>
      <c r="M26" s="235">
        <v>0</v>
      </c>
      <c r="N26" s="236">
        <f t="shared" si="1"/>
        <v>619.48</v>
      </c>
      <c r="O26" s="237">
        <f t="shared" si="0"/>
        <v>0.9</v>
      </c>
      <c r="P26" s="237" t="s">
        <v>44</v>
      </c>
      <c r="Q26" s="195" t="s">
        <v>152</v>
      </c>
      <c r="R26" s="245"/>
    </row>
    <row r="27" ht="23" customHeight="1" spans="1:18">
      <c r="A27" s="224" t="s">
        <v>153</v>
      </c>
      <c r="B27" s="195" t="s">
        <v>84</v>
      </c>
      <c r="C27" s="195" t="s">
        <v>41</v>
      </c>
      <c r="D27" s="224" t="s">
        <v>154</v>
      </c>
      <c r="E27" s="224" t="s">
        <v>58</v>
      </c>
      <c r="F27" s="224" t="s">
        <v>44</v>
      </c>
      <c r="G27" s="195" t="s">
        <v>52</v>
      </c>
      <c r="H27" s="195" t="s">
        <v>96</v>
      </c>
      <c r="I27" s="195" t="s">
        <v>155</v>
      </c>
      <c r="J27" s="234">
        <v>4473.07</v>
      </c>
      <c r="K27" s="234">
        <v>3168.25</v>
      </c>
      <c r="L27" s="235">
        <v>0</v>
      </c>
      <c r="M27" s="235">
        <v>0</v>
      </c>
      <c r="N27" s="236">
        <f t="shared" si="1"/>
        <v>857.513</v>
      </c>
      <c r="O27" s="237">
        <f t="shared" si="0"/>
        <v>0.9</v>
      </c>
      <c r="P27" s="237" t="s">
        <v>44</v>
      </c>
      <c r="Q27" s="195" t="s">
        <v>66</v>
      </c>
      <c r="R27" s="245"/>
    </row>
    <row r="28" ht="24" customHeight="1" spans="1:18">
      <c r="A28" s="224" t="s">
        <v>156</v>
      </c>
      <c r="B28" s="195" t="s">
        <v>157</v>
      </c>
      <c r="C28" s="195" t="s">
        <v>74</v>
      </c>
      <c r="D28" s="224" t="s">
        <v>158</v>
      </c>
      <c r="E28" s="224" t="s">
        <v>58</v>
      </c>
      <c r="F28" s="224" t="s">
        <v>44</v>
      </c>
      <c r="G28" s="195" t="s">
        <v>52</v>
      </c>
      <c r="H28" s="195" t="s">
        <v>159</v>
      </c>
      <c r="I28" s="195" t="s">
        <v>160</v>
      </c>
      <c r="J28" s="234">
        <v>6670.49</v>
      </c>
      <c r="K28" s="234">
        <v>3147.18</v>
      </c>
      <c r="L28" s="235">
        <v>0</v>
      </c>
      <c r="M28" s="235">
        <v>2466.3</v>
      </c>
      <c r="N28" s="236">
        <f t="shared" si="1"/>
        <v>389.961</v>
      </c>
      <c r="O28" s="237">
        <f t="shared" si="0"/>
        <v>0.9</v>
      </c>
      <c r="P28" s="237" t="s">
        <v>44</v>
      </c>
      <c r="Q28" s="195" t="s">
        <v>161</v>
      </c>
      <c r="R28" s="245"/>
    </row>
    <row r="29" ht="24" customHeight="1" spans="1:18">
      <c r="A29" s="224" t="s">
        <v>162</v>
      </c>
      <c r="B29" s="195" t="s">
        <v>105</v>
      </c>
      <c r="C29" s="195" t="s">
        <v>106</v>
      </c>
      <c r="D29" s="224" t="s">
        <v>163</v>
      </c>
      <c r="E29" s="224" t="s">
        <v>58</v>
      </c>
      <c r="F29" s="224" t="s">
        <v>44</v>
      </c>
      <c r="G29" s="195" t="s">
        <v>45</v>
      </c>
      <c r="H29" s="195" t="s">
        <v>164</v>
      </c>
      <c r="I29" s="195" t="s">
        <v>165</v>
      </c>
      <c r="J29" s="234">
        <v>1250.7</v>
      </c>
      <c r="K29" s="234">
        <v>945.89</v>
      </c>
      <c r="L29" s="235">
        <v>0</v>
      </c>
      <c r="M29" s="235">
        <v>0</v>
      </c>
      <c r="N29" s="236">
        <f t="shared" si="1"/>
        <v>179.74</v>
      </c>
      <c r="O29" s="237">
        <f t="shared" si="0"/>
        <v>0.9</v>
      </c>
      <c r="P29" s="237" t="s">
        <v>44</v>
      </c>
      <c r="Q29" s="195" t="s">
        <v>166</v>
      </c>
      <c r="R29" s="245"/>
    </row>
    <row r="30" ht="24" customHeight="1" spans="1:18">
      <c r="A30" s="224" t="s">
        <v>167</v>
      </c>
      <c r="B30" s="195" t="s">
        <v>84</v>
      </c>
      <c r="C30" s="195" t="s">
        <v>41</v>
      </c>
      <c r="D30" s="224" t="s">
        <v>168</v>
      </c>
      <c r="E30" s="224" t="s">
        <v>58</v>
      </c>
      <c r="F30" s="224" t="s">
        <v>44</v>
      </c>
      <c r="G30" s="195" t="s">
        <v>45</v>
      </c>
      <c r="H30" s="195" t="s">
        <v>108</v>
      </c>
      <c r="I30" s="195" t="s">
        <v>169</v>
      </c>
      <c r="J30" s="234">
        <v>1302.7</v>
      </c>
      <c r="K30" s="234">
        <v>609.77</v>
      </c>
      <c r="L30" s="235">
        <v>0</v>
      </c>
      <c r="M30" s="235">
        <v>0</v>
      </c>
      <c r="N30" s="236">
        <f t="shared" si="1"/>
        <v>562.66</v>
      </c>
      <c r="O30" s="237">
        <f t="shared" si="0"/>
        <v>0.9</v>
      </c>
      <c r="P30" s="237" t="s">
        <v>44</v>
      </c>
      <c r="Q30" s="195" t="s">
        <v>170</v>
      </c>
      <c r="R30" s="245"/>
    </row>
    <row r="31" ht="26" customHeight="1" spans="1:18">
      <c r="A31" s="224" t="s">
        <v>171</v>
      </c>
      <c r="B31" s="195" t="s">
        <v>73</v>
      </c>
      <c r="C31" s="195" t="s">
        <v>74</v>
      </c>
      <c r="D31" s="224" t="s">
        <v>172</v>
      </c>
      <c r="E31" s="224" t="s">
        <v>43</v>
      </c>
      <c r="F31" s="224" t="s">
        <v>44</v>
      </c>
      <c r="G31" s="195" t="s">
        <v>45</v>
      </c>
      <c r="H31" s="195" t="s">
        <v>173</v>
      </c>
      <c r="I31" s="195" t="s">
        <v>174</v>
      </c>
      <c r="J31" s="234">
        <v>8154.57</v>
      </c>
      <c r="K31" s="234">
        <v>3743.17</v>
      </c>
      <c r="L31" s="235">
        <v>0</v>
      </c>
      <c r="M31" s="235">
        <v>0</v>
      </c>
      <c r="N31" s="236">
        <f t="shared" si="1"/>
        <v>3595.943</v>
      </c>
      <c r="O31" s="237">
        <f t="shared" si="0"/>
        <v>0.9</v>
      </c>
      <c r="P31" s="237" t="s">
        <v>44</v>
      </c>
      <c r="Q31" s="195" t="s">
        <v>175</v>
      </c>
      <c r="R31" s="245"/>
    </row>
    <row r="32" ht="25" customHeight="1" spans="1:18">
      <c r="A32" s="224" t="s">
        <v>176</v>
      </c>
      <c r="B32" s="195" t="s">
        <v>73</v>
      </c>
      <c r="C32" s="195" t="s">
        <v>74</v>
      </c>
      <c r="D32" s="224" t="s">
        <v>80</v>
      </c>
      <c r="E32" s="224" t="s">
        <v>43</v>
      </c>
      <c r="F32" s="224" t="s">
        <v>44</v>
      </c>
      <c r="G32" s="195" t="s">
        <v>45</v>
      </c>
      <c r="H32" s="195" t="s">
        <v>81</v>
      </c>
      <c r="I32" s="195" t="s">
        <v>177</v>
      </c>
      <c r="J32" s="234">
        <v>11047.71</v>
      </c>
      <c r="K32" s="234">
        <v>5430.41</v>
      </c>
      <c r="L32" s="235">
        <v>0</v>
      </c>
      <c r="M32" s="235">
        <v>0</v>
      </c>
      <c r="N32" s="236">
        <f t="shared" si="1"/>
        <v>4512.529</v>
      </c>
      <c r="O32" s="237">
        <f t="shared" si="0"/>
        <v>0.9</v>
      </c>
      <c r="P32" s="237" t="s">
        <v>44</v>
      </c>
      <c r="Q32" s="195" t="s">
        <v>66</v>
      </c>
      <c r="R32" s="245"/>
    </row>
    <row r="33" ht="23" customHeight="1" spans="1:18">
      <c r="A33" s="224" t="s">
        <v>178</v>
      </c>
      <c r="B33" s="195" t="s">
        <v>73</v>
      </c>
      <c r="C33" s="195" t="s">
        <v>74</v>
      </c>
      <c r="D33" s="224" t="s">
        <v>75</v>
      </c>
      <c r="E33" s="224" t="s">
        <v>43</v>
      </c>
      <c r="F33" s="224" t="s">
        <v>44</v>
      </c>
      <c r="G33" s="195" t="s">
        <v>45</v>
      </c>
      <c r="H33" s="195" t="s">
        <v>179</v>
      </c>
      <c r="I33" s="195" t="s">
        <v>180</v>
      </c>
      <c r="J33" s="234">
        <v>14596.23</v>
      </c>
      <c r="K33" s="234">
        <v>7922.45</v>
      </c>
      <c r="L33" s="235">
        <v>0</v>
      </c>
      <c r="M33" s="235">
        <v>0</v>
      </c>
      <c r="N33" s="236">
        <f t="shared" si="1"/>
        <v>5214.157</v>
      </c>
      <c r="O33" s="237">
        <f t="shared" si="0"/>
        <v>0.9</v>
      </c>
      <c r="P33" s="237" t="s">
        <v>44</v>
      </c>
      <c r="Q33" s="195" t="s">
        <v>78</v>
      </c>
      <c r="R33" s="245"/>
    </row>
    <row r="34" ht="33" customHeight="1" spans="1:18">
      <c r="A34" s="224" t="s">
        <v>181</v>
      </c>
      <c r="B34" s="195" t="s">
        <v>182</v>
      </c>
      <c r="C34" s="195" t="s">
        <v>41</v>
      </c>
      <c r="D34" s="224" t="s">
        <v>183</v>
      </c>
      <c r="E34" s="224" t="s">
        <v>58</v>
      </c>
      <c r="F34" s="224" t="s">
        <v>44</v>
      </c>
      <c r="G34" s="195" t="s">
        <v>45</v>
      </c>
      <c r="H34" s="195" t="s">
        <v>184</v>
      </c>
      <c r="I34" s="195" t="s">
        <v>185</v>
      </c>
      <c r="J34" s="234">
        <v>5646.15</v>
      </c>
      <c r="K34" s="234">
        <v>3642.66</v>
      </c>
      <c r="L34" s="235">
        <v>0</v>
      </c>
      <c r="M34" s="235">
        <v>0</v>
      </c>
      <c r="N34" s="236">
        <f t="shared" si="1"/>
        <v>1438.875</v>
      </c>
      <c r="O34" s="237">
        <f t="shared" si="0"/>
        <v>0.9</v>
      </c>
      <c r="P34" s="237" t="s">
        <v>44</v>
      </c>
      <c r="Q34" s="195" t="s">
        <v>91</v>
      </c>
      <c r="R34" s="245"/>
    </row>
    <row r="35" s="19" customFormat="1" ht="27" customHeight="1" spans="1:18">
      <c r="A35" s="225" t="s">
        <v>186</v>
      </c>
      <c r="B35" s="201" t="s">
        <v>73</v>
      </c>
      <c r="C35" s="201" t="s">
        <v>74</v>
      </c>
      <c r="D35" s="225" t="s">
        <v>187</v>
      </c>
      <c r="E35" s="225" t="s">
        <v>58</v>
      </c>
      <c r="F35" s="225" t="s">
        <v>44</v>
      </c>
      <c r="G35" s="201" t="s">
        <v>45</v>
      </c>
      <c r="H35" s="201" t="s">
        <v>188</v>
      </c>
      <c r="I35" s="201" t="s">
        <v>189</v>
      </c>
      <c r="J35" s="235">
        <v>84354.36</v>
      </c>
      <c r="K35" s="235">
        <v>41473.48</v>
      </c>
      <c r="L35" s="238">
        <v>9216.69</v>
      </c>
      <c r="M35" s="235">
        <v>0</v>
      </c>
      <c r="N35" s="236">
        <f t="shared" si="1"/>
        <v>25228.754</v>
      </c>
      <c r="O35" s="239">
        <f t="shared" si="0"/>
        <v>0.9</v>
      </c>
      <c r="P35" s="239" t="s">
        <v>44</v>
      </c>
      <c r="Q35" s="201" t="s">
        <v>110</v>
      </c>
      <c r="R35" s="249"/>
    </row>
    <row r="36" ht="33" customHeight="1" spans="1:18">
      <c r="A36" s="224" t="s">
        <v>190</v>
      </c>
      <c r="B36" s="195" t="s">
        <v>182</v>
      </c>
      <c r="C36" s="195" t="s">
        <v>41</v>
      </c>
      <c r="D36" s="224" t="s">
        <v>183</v>
      </c>
      <c r="E36" s="224" t="s">
        <v>58</v>
      </c>
      <c r="F36" s="224" t="s">
        <v>44</v>
      </c>
      <c r="G36" s="195" t="s">
        <v>45</v>
      </c>
      <c r="H36" s="195" t="s">
        <v>191</v>
      </c>
      <c r="I36" s="195" t="s">
        <v>192</v>
      </c>
      <c r="J36" s="234">
        <v>4474.05</v>
      </c>
      <c r="K36" s="234">
        <v>2768.07</v>
      </c>
      <c r="L36" s="235">
        <v>0</v>
      </c>
      <c r="M36" s="235">
        <v>0</v>
      </c>
      <c r="N36" s="236">
        <f t="shared" ref="N36:N62" si="2">J36*0.9-K36-L36-M36</f>
        <v>1258.575</v>
      </c>
      <c r="O36" s="237">
        <f t="shared" ref="O36:O63" si="3">(N36+M36+L36+K36)/J36</f>
        <v>0.9</v>
      </c>
      <c r="P36" s="237" t="s">
        <v>44</v>
      </c>
      <c r="Q36" s="195" t="s">
        <v>91</v>
      </c>
      <c r="R36" s="245"/>
    </row>
    <row r="37" ht="26" customHeight="1" spans="1:18">
      <c r="A37" s="224" t="s">
        <v>193</v>
      </c>
      <c r="B37" s="195" t="s">
        <v>62</v>
      </c>
      <c r="C37" s="195" t="s">
        <v>41</v>
      </c>
      <c r="D37" s="224" t="s">
        <v>194</v>
      </c>
      <c r="E37" s="224" t="s">
        <v>58</v>
      </c>
      <c r="F37" s="224" t="s">
        <v>94</v>
      </c>
      <c r="G37" s="195" t="s">
        <v>95</v>
      </c>
      <c r="H37" s="195" t="s">
        <v>195</v>
      </c>
      <c r="I37" s="195" t="s">
        <v>196</v>
      </c>
      <c r="J37" s="234">
        <v>11123.39</v>
      </c>
      <c r="K37" s="234">
        <v>7252.76</v>
      </c>
      <c r="L37" s="235">
        <v>0</v>
      </c>
      <c r="M37" s="235">
        <v>3870.5</v>
      </c>
      <c r="N37" s="236">
        <v>0</v>
      </c>
      <c r="O37" s="237">
        <f t="shared" si="3"/>
        <v>0.999988312915397</v>
      </c>
      <c r="P37" s="237" t="s">
        <v>44</v>
      </c>
      <c r="Q37" s="195" t="s">
        <v>55</v>
      </c>
      <c r="R37" s="245"/>
    </row>
    <row r="38" ht="33" customHeight="1" spans="1:18">
      <c r="A38" s="224" t="s">
        <v>197</v>
      </c>
      <c r="B38" s="195" t="s">
        <v>50</v>
      </c>
      <c r="C38" s="195" t="s">
        <v>41</v>
      </c>
      <c r="D38" s="224" t="s">
        <v>51</v>
      </c>
      <c r="E38" s="224" t="s">
        <v>43</v>
      </c>
      <c r="F38" s="224" t="s">
        <v>44</v>
      </c>
      <c r="G38" s="195" t="s">
        <v>52</v>
      </c>
      <c r="H38" s="195" t="s">
        <v>46</v>
      </c>
      <c r="I38" s="195" t="s">
        <v>198</v>
      </c>
      <c r="J38" s="234">
        <v>4028.5</v>
      </c>
      <c r="K38" s="234">
        <v>2449.55</v>
      </c>
      <c r="L38" s="235">
        <v>0</v>
      </c>
      <c r="M38" s="235">
        <v>1176.1</v>
      </c>
      <c r="N38" s="236">
        <f t="shared" si="2"/>
        <v>0</v>
      </c>
      <c r="O38" s="237">
        <f t="shared" si="3"/>
        <v>0.9</v>
      </c>
      <c r="P38" s="237" t="s">
        <v>44</v>
      </c>
      <c r="Q38" s="195" t="s">
        <v>55</v>
      </c>
      <c r="R38" s="245"/>
    </row>
    <row r="39" ht="35" customHeight="1" spans="1:18">
      <c r="A39" s="224" t="s">
        <v>199</v>
      </c>
      <c r="B39" s="195" t="s">
        <v>50</v>
      </c>
      <c r="C39" s="195" t="s">
        <v>41</v>
      </c>
      <c r="D39" s="224" t="s">
        <v>89</v>
      </c>
      <c r="E39" s="224" t="s">
        <v>43</v>
      </c>
      <c r="F39" s="224" t="s">
        <v>44</v>
      </c>
      <c r="G39" s="195" t="s">
        <v>52</v>
      </c>
      <c r="H39" s="195" t="s">
        <v>53</v>
      </c>
      <c r="I39" s="195" t="s">
        <v>200</v>
      </c>
      <c r="J39" s="234">
        <v>3815.74</v>
      </c>
      <c r="K39" s="234">
        <v>2405.16</v>
      </c>
      <c r="L39" s="235">
        <v>0</v>
      </c>
      <c r="M39" s="235">
        <v>1029.01</v>
      </c>
      <c r="N39" s="236">
        <v>0</v>
      </c>
      <c r="O39" s="237">
        <f t="shared" si="3"/>
        <v>0.900001048289454</v>
      </c>
      <c r="P39" s="237" t="s">
        <v>44</v>
      </c>
      <c r="Q39" s="195" t="s">
        <v>91</v>
      </c>
      <c r="R39" s="245"/>
    </row>
    <row r="40" ht="30" customHeight="1" spans="1:18">
      <c r="A40" s="224" t="s">
        <v>201</v>
      </c>
      <c r="B40" s="195" t="s">
        <v>73</v>
      </c>
      <c r="C40" s="195" t="s">
        <v>74</v>
      </c>
      <c r="D40" s="224" t="s">
        <v>202</v>
      </c>
      <c r="E40" s="224" t="s">
        <v>58</v>
      </c>
      <c r="F40" s="224" t="s">
        <v>44</v>
      </c>
      <c r="G40" s="195" t="s">
        <v>45</v>
      </c>
      <c r="H40" s="195" t="s">
        <v>203</v>
      </c>
      <c r="I40" s="195" t="s">
        <v>204</v>
      </c>
      <c r="J40" s="234">
        <v>2451.56</v>
      </c>
      <c r="K40" s="234">
        <v>723.17</v>
      </c>
      <c r="L40" s="235">
        <v>0</v>
      </c>
      <c r="M40" s="235">
        <v>0</v>
      </c>
      <c r="N40" s="236">
        <f t="shared" si="2"/>
        <v>1483.234</v>
      </c>
      <c r="O40" s="237">
        <f t="shared" si="3"/>
        <v>0.9</v>
      </c>
      <c r="P40" s="237" t="s">
        <v>44</v>
      </c>
      <c r="Q40" s="195" t="s">
        <v>205</v>
      </c>
      <c r="R40" s="245"/>
    </row>
    <row r="41" ht="33" customHeight="1" spans="1:18">
      <c r="A41" s="224" t="s">
        <v>206</v>
      </c>
      <c r="B41" s="195" t="s">
        <v>40</v>
      </c>
      <c r="C41" s="195" t="s">
        <v>41</v>
      </c>
      <c r="D41" s="224" t="s">
        <v>131</v>
      </c>
      <c r="E41" s="224" t="s">
        <v>43</v>
      </c>
      <c r="F41" s="224" t="s">
        <v>44</v>
      </c>
      <c r="G41" s="195" t="s">
        <v>45</v>
      </c>
      <c r="H41" s="195" t="s">
        <v>46</v>
      </c>
      <c r="I41" s="195" t="s">
        <v>207</v>
      </c>
      <c r="J41" s="234">
        <v>3815.6</v>
      </c>
      <c r="K41" s="234">
        <v>2461.23</v>
      </c>
      <c r="L41" s="235">
        <v>0</v>
      </c>
      <c r="M41" s="235">
        <v>0</v>
      </c>
      <c r="N41" s="236">
        <f t="shared" si="2"/>
        <v>972.81</v>
      </c>
      <c r="O41" s="237">
        <f t="shared" si="3"/>
        <v>0.9</v>
      </c>
      <c r="P41" s="237" t="s">
        <v>44</v>
      </c>
      <c r="Q41" s="195" t="s">
        <v>133</v>
      </c>
      <c r="R41" s="245"/>
    </row>
    <row r="42" ht="27" customHeight="1" spans="1:18">
      <c r="A42" s="224" t="s">
        <v>208</v>
      </c>
      <c r="B42" s="195" t="s">
        <v>62</v>
      </c>
      <c r="C42" s="195" t="s">
        <v>41</v>
      </c>
      <c r="D42" s="224" t="s">
        <v>68</v>
      </c>
      <c r="E42" s="224" t="s">
        <v>58</v>
      </c>
      <c r="F42" s="224" t="s">
        <v>44</v>
      </c>
      <c r="G42" s="195" t="s">
        <v>52</v>
      </c>
      <c r="H42" s="195" t="s">
        <v>209</v>
      </c>
      <c r="I42" s="195" t="s">
        <v>210</v>
      </c>
      <c r="J42" s="234">
        <v>4599.81</v>
      </c>
      <c r="K42" s="234">
        <v>2884.85</v>
      </c>
      <c r="L42" s="235">
        <v>0</v>
      </c>
      <c r="M42" s="235">
        <v>1318.2</v>
      </c>
      <c r="N42" s="236">
        <v>0</v>
      </c>
      <c r="O42" s="237">
        <f t="shared" si="3"/>
        <v>0.913744263350008</v>
      </c>
      <c r="P42" s="237" t="s">
        <v>44</v>
      </c>
      <c r="Q42" s="195" t="s">
        <v>71</v>
      </c>
      <c r="R42" s="245"/>
    </row>
    <row r="43" ht="24" customHeight="1" spans="1:18">
      <c r="A43" s="224" t="s">
        <v>211</v>
      </c>
      <c r="B43" s="195" t="s">
        <v>84</v>
      </c>
      <c r="C43" s="195" t="s">
        <v>41</v>
      </c>
      <c r="D43" s="224" t="s">
        <v>212</v>
      </c>
      <c r="E43" s="224" t="s">
        <v>58</v>
      </c>
      <c r="F43" s="224" t="s">
        <v>44</v>
      </c>
      <c r="G43" s="195" t="s">
        <v>45</v>
      </c>
      <c r="H43" s="195" t="s">
        <v>213</v>
      </c>
      <c r="I43" s="195" t="s">
        <v>214</v>
      </c>
      <c r="J43" s="234">
        <v>2735</v>
      </c>
      <c r="K43" s="234">
        <v>1748.58</v>
      </c>
      <c r="L43" s="235">
        <v>0</v>
      </c>
      <c r="M43" s="235">
        <v>0</v>
      </c>
      <c r="N43" s="236">
        <f t="shared" si="2"/>
        <v>712.92</v>
      </c>
      <c r="O43" s="237">
        <f t="shared" si="3"/>
        <v>0.9</v>
      </c>
      <c r="P43" s="237" t="s">
        <v>44</v>
      </c>
      <c r="Q43" s="195" t="s">
        <v>71</v>
      </c>
      <c r="R43" s="245"/>
    </row>
    <row r="44" ht="33" customHeight="1" spans="1:18">
      <c r="A44" s="224" t="s">
        <v>215</v>
      </c>
      <c r="B44" s="195" t="s">
        <v>50</v>
      </c>
      <c r="C44" s="195" t="s">
        <v>41</v>
      </c>
      <c r="D44" s="224" t="s">
        <v>57</v>
      </c>
      <c r="E44" s="224" t="s">
        <v>58</v>
      </c>
      <c r="F44" s="224" t="s">
        <v>44</v>
      </c>
      <c r="G44" s="195" t="s">
        <v>52</v>
      </c>
      <c r="H44" s="195" t="s">
        <v>53</v>
      </c>
      <c r="I44" s="195" t="s">
        <v>216</v>
      </c>
      <c r="J44" s="234">
        <v>3646.7</v>
      </c>
      <c r="K44" s="234">
        <v>2190.86</v>
      </c>
      <c r="L44" s="235">
        <v>0</v>
      </c>
      <c r="M44" s="235">
        <v>0</v>
      </c>
      <c r="N44" s="236">
        <f t="shared" si="2"/>
        <v>1091.17</v>
      </c>
      <c r="O44" s="237">
        <f t="shared" si="3"/>
        <v>0.9</v>
      </c>
      <c r="P44" s="237" t="s">
        <v>44</v>
      </c>
      <c r="Q44" s="195" t="s">
        <v>60</v>
      </c>
      <c r="R44" s="245"/>
    </row>
    <row r="45" ht="26" customHeight="1" spans="1:18">
      <c r="A45" s="224" t="s">
        <v>217</v>
      </c>
      <c r="B45" s="195" t="s">
        <v>73</v>
      </c>
      <c r="C45" s="195" t="s">
        <v>74</v>
      </c>
      <c r="D45" s="224" t="s">
        <v>42</v>
      </c>
      <c r="E45" s="224" t="s">
        <v>43</v>
      </c>
      <c r="F45" s="224" t="s">
        <v>44</v>
      </c>
      <c r="G45" s="195" t="s">
        <v>52</v>
      </c>
      <c r="H45" s="195" t="s">
        <v>218</v>
      </c>
      <c r="I45" s="195" t="s">
        <v>219</v>
      </c>
      <c r="J45" s="234">
        <v>24204.46</v>
      </c>
      <c r="K45" s="234">
        <v>12570.89</v>
      </c>
      <c r="L45" s="235">
        <v>0</v>
      </c>
      <c r="M45" s="235">
        <v>584.17</v>
      </c>
      <c r="N45" s="236">
        <f t="shared" si="2"/>
        <v>8628.954</v>
      </c>
      <c r="O45" s="237">
        <f t="shared" si="3"/>
        <v>0.9</v>
      </c>
      <c r="P45" s="237" t="s">
        <v>44</v>
      </c>
      <c r="Q45" s="195" t="s">
        <v>48</v>
      </c>
      <c r="R45" s="245"/>
    </row>
    <row r="46" ht="27" customHeight="1" spans="1:18">
      <c r="A46" s="224" t="s">
        <v>220</v>
      </c>
      <c r="B46" s="195" t="s">
        <v>73</v>
      </c>
      <c r="C46" s="195" t="s">
        <v>74</v>
      </c>
      <c r="D46" s="224" t="s">
        <v>75</v>
      </c>
      <c r="E46" s="224" t="s">
        <v>43</v>
      </c>
      <c r="F46" s="224" t="s">
        <v>44</v>
      </c>
      <c r="G46" s="195" t="s">
        <v>45</v>
      </c>
      <c r="H46" s="195" t="s">
        <v>76</v>
      </c>
      <c r="I46" s="195" t="s">
        <v>221</v>
      </c>
      <c r="J46" s="234">
        <v>13591.6</v>
      </c>
      <c r="K46" s="234">
        <v>7326.21</v>
      </c>
      <c r="L46" s="235">
        <v>0</v>
      </c>
      <c r="M46" s="235">
        <v>0</v>
      </c>
      <c r="N46" s="236">
        <f t="shared" si="2"/>
        <v>4906.23</v>
      </c>
      <c r="O46" s="237">
        <f t="shared" si="3"/>
        <v>0.9</v>
      </c>
      <c r="P46" s="237" t="s">
        <v>44</v>
      </c>
      <c r="Q46" s="195" t="s">
        <v>78</v>
      </c>
      <c r="R46" s="245"/>
    </row>
    <row r="47" ht="27" customHeight="1" spans="1:18">
      <c r="A47" s="224" t="s">
        <v>222</v>
      </c>
      <c r="B47" s="195" t="s">
        <v>73</v>
      </c>
      <c r="C47" s="195" t="s">
        <v>74</v>
      </c>
      <c r="D47" s="224" t="s">
        <v>80</v>
      </c>
      <c r="E47" s="224" t="s">
        <v>43</v>
      </c>
      <c r="F47" s="224" t="s">
        <v>44</v>
      </c>
      <c r="G47" s="195" t="s">
        <v>45</v>
      </c>
      <c r="H47" s="195" t="s">
        <v>81</v>
      </c>
      <c r="I47" s="195" t="s">
        <v>223</v>
      </c>
      <c r="J47" s="234">
        <v>25383.15</v>
      </c>
      <c r="K47" s="234">
        <v>14599.44</v>
      </c>
      <c r="L47" s="235">
        <v>0</v>
      </c>
      <c r="M47" s="235">
        <v>0</v>
      </c>
      <c r="N47" s="236">
        <f t="shared" si="2"/>
        <v>8245.395</v>
      </c>
      <c r="O47" s="237">
        <f t="shared" si="3"/>
        <v>0.9</v>
      </c>
      <c r="P47" s="237" t="s">
        <v>44</v>
      </c>
      <c r="Q47" s="195" t="s">
        <v>66</v>
      </c>
      <c r="R47" s="245"/>
    </row>
    <row r="48" ht="24" customHeight="1" spans="1:18">
      <c r="A48" s="224" t="s">
        <v>224</v>
      </c>
      <c r="B48" s="195" t="s">
        <v>73</v>
      </c>
      <c r="C48" s="195" t="s">
        <v>74</v>
      </c>
      <c r="D48" s="224" t="s">
        <v>225</v>
      </c>
      <c r="E48" s="224" t="s">
        <v>43</v>
      </c>
      <c r="F48" s="224" t="s">
        <v>44</v>
      </c>
      <c r="G48" s="195" t="s">
        <v>45</v>
      </c>
      <c r="H48" s="195" t="s">
        <v>226</v>
      </c>
      <c r="I48" s="195" t="s">
        <v>227</v>
      </c>
      <c r="J48" s="234">
        <v>15055.27</v>
      </c>
      <c r="K48" s="234">
        <v>6556.8</v>
      </c>
      <c r="L48" s="235">
        <v>0</v>
      </c>
      <c r="M48" s="235">
        <v>0</v>
      </c>
      <c r="N48" s="236">
        <f t="shared" si="2"/>
        <v>6992.943</v>
      </c>
      <c r="O48" s="237">
        <f t="shared" si="3"/>
        <v>0.9</v>
      </c>
      <c r="P48" s="237" t="s">
        <v>44</v>
      </c>
      <c r="Q48" s="195" t="s">
        <v>118</v>
      </c>
      <c r="R48" s="245"/>
    </row>
    <row r="49" ht="36" customHeight="1" spans="1:18">
      <c r="A49" s="224" t="s">
        <v>228</v>
      </c>
      <c r="B49" s="195" t="s">
        <v>50</v>
      </c>
      <c r="C49" s="195" t="s">
        <v>41</v>
      </c>
      <c r="D49" s="224" t="s">
        <v>57</v>
      </c>
      <c r="E49" s="224" t="s">
        <v>58</v>
      </c>
      <c r="F49" s="224" t="s">
        <v>44</v>
      </c>
      <c r="G49" s="195" t="s">
        <v>52</v>
      </c>
      <c r="H49" s="195" t="s">
        <v>53</v>
      </c>
      <c r="I49" s="195" t="s">
        <v>229</v>
      </c>
      <c r="J49" s="234">
        <v>3986.1</v>
      </c>
      <c r="K49" s="234">
        <v>2463.03</v>
      </c>
      <c r="L49" s="235">
        <v>0</v>
      </c>
      <c r="M49" s="235">
        <v>0</v>
      </c>
      <c r="N49" s="236">
        <f t="shared" si="2"/>
        <v>1124.46</v>
      </c>
      <c r="O49" s="237">
        <f t="shared" si="3"/>
        <v>0.9</v>
      </c>
      <c r="P49" s="237" t="s">
        <v>44</v>
      </c>
      <c r="Q49" s="195" t="s">
        <v>60</v>
      </c>
      <c r="R49" s="245"/>
    </row>
    <row r="50" ht="26" customHeight="1" spans="1:18">
      <c r="A50" s="224" t="s">
        <v>230</v>
      </c>
      <c r="B50" s="195" t="s">
        <v>144</v>
      </c>
      <c r="C50" s="195" t="s">
        <v>106</v>
      </c>
      <c r="D50" s="224" t="s">
        <v>231</v>
      </c>
      <c r="E50" s="224" t="s">
        <v>43</v>
      </c>
      <c r="F50" s="224" t="s">
        <v>44</v>
      </c>
      <c r="G50" s="195" t="s">
        <v>52</v>
      </c>
      <c r="H50" s="195" t="s">
        <v>232</v>
      </c>
      <c r="I50" s="195" t="s">
        <v>233</v>
      </c>
      <c r="J50" s="234">
        <v>1078.86</v>
      </c>
      <c r="K50" s="234">
        <v>839.94</v>
      </c>
      <c r="L50" s="235">
        <v>0</v>
      </c>
      <c r="M50" s="235">
        <v>0</v>
      </c>
      <c r="N50" s="236">
        <f t="shared" si="2"/>
        <v>131.034</v>
      </c>
      <c r="O50" s="237">
        <f t="shared" si="3"/>
        <v>0.9</v>
      </c>
      <c r="P50" s="237" t="s">
        <v>44</v>
      </c>
      <c r="Q50" s="195" t="s">
        <v>118</v>
      </c>
      <c r="R50" s="245"/>
    </row>
    <row r="51" ht="28" customHeight="1" spans="1:18">
      <c r="A51" s="224" t="s">
        <v>234</v>
      </c>
      <c r="B51" s="195" t="s">
        <v>99</v>
      </c>
      <c r="C51" s="195" t="s">
        <v>41</v>
      </c>
      <c r="D51" s="224" t="s">
        <v>235</v>
      </c>
      <c r="E51" s="224" t="s">
        <v>58</v>
      </c>
      <c r="F51" s="224" t="s">
        <v>44</v>
      </c>
      <c r="G51" s="195" t="s">
        <v>52</v>
      </c>
      <c r="H51" s="195" t="s">
        <v>236</v>
      </c>
      <c r="I51" s="195" t="s">
        <v>237</v>
      </c>
      <c r="J51" s="234">
        <v>1977.59</v>
      </c>
      <c r="K51" s="234">
        <v>962.74</v>
      </c>
      <c r="L51" s="235">
        <v>0</v>
      </c>
      <c r="M51" s="235">
        <v>0</v>
      </c>
      <c r="N51" s="236">
        <f t="shared" si="2"/>
        <v>817.091</v>
      </c>
      <c r="O51" s="237">
        <f t="shared" si="3"/>
        <v>0.9</v>
      </c>
      <c r="P51" s="237" t="s">
        <v>44</v>
      </c>
      <c r="Q51" s="195" t="s">
        <v>238</v>
      </c>
      <c r="R51" s="245"/>
    </row>
    <row r="52" ht="24" customHeight="1" spans="1:18">
      <c r="A52" s="224" t="s">
        <v>239</v>
      </c>
      <c r="B52" s="195" t="s">
        <v>84</v>
      </c>
      <c r="C52" s="195" t="s">
        <v>41</v>
      </c>
      <c r="D52" s="224" t="s">
        <v>240</v>
      </c>
      <c r="E52" s="224" t="s">
        <v>58</v>
      </c>
      <c r="F52" s="224" t="s">
        <v>44</v>
      </c>
      <c r="G52" s="195" t="s">
        <v>241</v>
      </c>
      <c r="H52" s="195" t="s">
        <v>242</v>
      </c>
      <c r="I52" s="195" t="s">
        <v>243</v>
      </c>
      <c r="J52" s="234">
        <v>1060.43</v>
      </c>
      <c r="K52" s="234">
        <v>410.94</v>
      </c>
      <c r="L52" s="235">
        <v>0</v>
      </c>
      <c r="M52" s="235">
        <v>0</v>
      </c>
      <c r="N52" s="236">
        <f t="shared" si="2"/>
        <v>543.447</v>
      </c>
      <c r="O52" s="237">
        <f t="shared" si="3"/>
        <v>0.9</v>
      </c>
      <c r="P52" s="237" t="s">
        <v>44</v>
      </c>
      <c r="Q52" s="195" t="s">
        <v>110</v>
      </c>
      <c r="R52" s="245"/>
    </row>
    <row r="53" ht="31" customHeight="1" spans="1:18">
      <c r="A53" s="224" t="s">
        <v>244</v>
      </c>
      <c r="B53" s="195" t="s">
        <v>73</v>
      </c>
      <c r="C53" s="195" t="s">
        <v>74</v>
      </c>
      <c r="D53" s="224" t="s">
        <v>75</v>
      </c>
      <c r="E53" s="224" t="s">
        <v>43</v>
      </c>
      <c r="F53" s="224" t="s">
        <v>44</v>
      </c>
      <c r="G53" s="195" t="s">
        <v>45</v>
      </c>
      <c r="H53" s="195" t="s">
        <v>179</v>
      </c>
      <c r="I53" s="195" t="s">
        <v>245</v>
      </c>
      <c r="J53" s="234">
        <v>14954.71</v>
      </c>
      <c r="K53" s="234">
        <v>8094.97</v>
      </c>
      <c r="L53" s="235">
        <v>0</v>
      </c>
      <c r="M53" s="235">
        <v>0</v>
      </c>
      <c r="N53" s="236">
        <f t="shared" si="2"/>
        <v>5364.269</v>
      </c>
      <c r="O53" s="237">
        <f t="shared" si="3"/>
        <v>0.9</v>
      </c>
      <c r="P53" s="237" t="s">
        <v>44</v>
      </c>
      <c r="Q53" s="195" t="s">
        <v>78</v>
      </c>
      <c r="R53" s="245"/>
    </row>
    <row r="54" ht="33" customHeight="1" spans="1:18">
      <c r="A54" s="224" t="s">
        <v>246</v>
      </c>
      <c r="B54" s="195" t="s">
        <v>40</v>
      </c>
      <c r="C54" s="195" t="s">
        <v>41</v>
      </c>
      <c r="D54" s="224" t="s">
        <v>42</v>
      </c>
      <c r="E54" s="224" t="s">
        <v>43</v>
      </c>
      <c r="F54" s="224" t="s">
        <v>44</v>
      </c>
      <c r="G54" s="195" t="s">
        <v>52</v>
      </c>
      <c r="H54" s="195" t="s">
        <v>46</v>
      </c>
      <c r="I54" s="195" t="s">
        <v>247</v>
      </c>
      <c r="J54" s="234">
        <v>3809.4</v>
      </c>
      <c r="K54" s="234">
        <v>2511.99</v>
      </c>
      <c r="L54" s="235">
        <v>0</v>
      </c>
      <c r="M54" s="235">
        <f>J54*0.9-K54</f>
        <v>916.47</v>
      </c>
      <c r="N54" s="236">
        <f t="shared" si="2"/>
        <v>0</v>
      </c>
      <c r="O54" s="237">
        <f t="shared" si="3"/>
        <v>0.9</v>
      </c>
      <c r="P54" s="237" t="s">
        <v>44</v>
      </c>
      <c r="Q54" s="195" t="s">
        <v>48</v>
      </c>
      <c r="R54" s="245"/>
    </row>
    <row r="55" ht="25" customHeight="1" spans="1:18">
      <c r="A55" s="224" t="s">
        <v>248</v>
      </c>
      <c r="B55" s="195" t="s">
        <v>73</v>
      </c>
      <c r="C55" s="195" t="s">
        <v>74</v>
      </c>
      <c r="D55" s="224" t="s">
        <v>249</v>
      </c>
      <c r="E55" s="224" t="s">
        <v>58</v>
      </c>
      <c r="F55" s="224" t="s">
        <v>44</v>
      </c>
      <c r="G55" s="195" t="s">
        <v>52</v>
      </c>
      <c r="H55" s="195" t="s">
        <v>250</v>
      </c>
      <c r="I55" s="195" t="s">
        <v>251</v>
      </c>
      <c r="J55" s="234">
        <v>2605.88</v>
      </c>
      <c r="K55" s="234">
        <v>983.05</v>
      </c>
      <c r="L55" s="235">
        <v>0</v>
      </c>
      <c r="M55" s="235">
        <v>1459.8</v>
      </c>
      <c r="N55" s="236">
        <v>0</v>
      </c>
      <c r="O55" s="237">
        <f t="shared" si="3"/>
        <v>0.937437641027215</v>
      </c>
      <c r="P55" s="237" t="s">
        <v>44</v>
      </c>
      <c r="Q55" s="195" t="s">
        <v>252</v>
      </c>
      <c r="R55" s="245"/>
    </row>
    <row r="56" ht="27" customHeight="1" spans="1:18">
      <c r="A56" s="224" t="s">
        <v>253</v>
      </c>
      <c r="B56" s="195" t="s">
        <v>73</v>
      </c>
      <c r="C56" s="195" t="s">
        <v>74</v>
      </c>
      <c r="D56" s="224" t="s">
        <v>75</v>
      </c>
      <c r="E56" s="224" t="s">
        <v>43</v>
      </c>
      <c r="F56" s="224" t="s">
        <v>44</v>
      </c>
      <c r="G56" s="195" t="s">
        <v>45</v>
      </c>
      <c r="H56" s="195" t="s">
        <v>76</v>
      </c>
      <c r="I56" s="195" t="s">
        <v>254</v>
      </c>
      <c r="J56" s="234">
        <v>11326.49</v>
      </c>
      <c r="K56" s="234">
        <v>5781.95</v>
      </c>
      <c r="L56" s="235">
        <v>0</v>
      </c>
      <c r="M56" s="235">
        <v>0</v>
      </c>
      <c r="N56" s="236">
        <f t="shared" si="2"/>
        <v>4411.891</v>
      </c>
      <c r="O56" s="237">
        <f t="shared" si="3"/>
        <v>0.9</v>
      </c>
      <c r="P56" s="237" t="s">
        <v>44</v>
      </c>
      <c r="Q56" s="195" t="s">
        <v>78</v>
      </c>
      <c r="R56" s="245"/>
    </row>
    <row r="57" ht="36" customHeight="1" spans="1:18">
      <c r="A57" s="224" t="s">
        <v>255</v>
      </c>
      <c r="B57" s="195" t="s">
        <v>50</v>
      </c>
      <c r="C57" s="195" t="s">
        <v>41</v>
      </c>
      <c r="D57" s="224" t="s">
        <v>89</v>
      </c>
      <c r="E57" s="224" t="s">
        <v>43</v>
      </c>
      <c r="F57" s="224" t="s">
        <v>44</v>
      </c>
      <c r="G57" s="195" t="s">
        <v>52</v>
      </c>
      <c r="H57" s="195" t="s">
        <v>53</v>
      </c>
      <c r="I57" s="195" t="s">
        <v>256</v>
      </c>
      <c r="J57" s="234">
        <v>3096.6</v>
      </c>
      <c r="K57" s="234">
        <v>1935.95</v>
      </c>
      <c r="L57" s="235">
        <v>0</v>
      </c>
      <c r="M57" s="235">
        <v>850.99</v>
      </c>
      <c r="N57" s="236">
        <f t="shared" si="2"/>
        <v>0</v>
      </c>
      <c r="O57" s="237">
        <f t="shared" si="3"/>
        <v>0.9</v>
      </c>
      <c r="P57" s="237" t="s">
        <v>44</v>
      </c>
      <c r="Q57" s="195" t="s">
        <v>91</v>
      </c>
      <c r="R57" s="245"/>
    </row>
    <row r="58" ht="27" customHeight="1" spans="1:18">
      <c r="A58" s="224" t="s">
        <v>257</v>
      </c>
      <c r="B58" s="195" t="s">
        <v>62</v>
      </c>
      <c r="C58" s="195" t="s">
        <v>41</v>
      </c>
      <c r="D58" s="224" t="s">
        <v>63</v>
      </c>
      <c r="E58" s="224" t="s">
        <v>58</v>
      </c>
      <c r="F58" s="224" t="s">
        <v>44</v>
      </c>
      <c r="G58" s="195" t="s">
        <v>45</v>
      </c>
      <c r="H58" s="195" t="s">
        <v>258</v>
      </c>
      <c r="I58" s="195" t="s">
        <v>259</v>
      </c>
      <c r="J58" s="234">
        <v>11489.13</v>
      </c>
      <c r="K58" s="234">
        <v>6626.71</v>
      </c>
      <c r="L58" s="235">
        <v>0</v>
      </c>
      <c r="M58" s="235">
        <v>0</v>
      </c>
      <c r="N58" s="236">
        <f t="shared" si="2"/>
        <v>3713.507</v>
      </c>
      <c r="O58" s="237">
        <f t="shared" si="3"/>
        <v>0.9</v>
      </c>
      <c r="P58" s="237" t="s">
        <v>44</v>
      </c>
      <c r="Q58" s="195" t="s">
        <v>66</v>
      </c>
      <c r="R58" s="245"/>
    </row>
    <row r="59" ht="26" customHeight="1" spans="1:18">
      <c r="A59" s="224" t="s">
        <v>260</v>
      </c>
      <c r="B59" s="195" t="s">
        <v>157</v>
      </c>
      <c r="C59" s="195" t="s">
        <v>74</v>
      </c>
      <c r="D59" s="224" t="s">
        <v>261</v>
      </c>
      <c r="E59" s="224" t="s">
        <v>43</v>
      </c>
      <c r="F59" s="224" t="s">
        <v>44</v>
      </c>
      <c r="G59" s="195" t="s">
        <v>45</v>
      </c>
      <c r="H59" s="195" t="s">
        <v>262</v>
      </c>
      <c r="I59" s="195" t="s">
        <v>263</v>
      </c>
      <c r="J59" s="234">
        <v>2753.48</v>
      </c>
      <c r="K59" s="234">
        <v>859.21</v>
      </c>
      <c r="L59" s="235">
        <v>0</v>
      </c>
      <c r="M59" s="235">
        <v>0</v>
      </c>
      <c r="N59" s="236">
        <f t="shared" si="2"/>
        <v>1618.922</v>
      </c>
      <c r="O59" s="237">
        <f t="shared" si="3"/>
        <v>0.9</v>
      </c>
      <c r="P59" s="237" t="s">
        <v>44</v>
      </c>
      <c r="Q59" s="195" t="s">
        <v>264</v>
      </c>
      <c r="R59" s="245"/>
    </row>
    <row r="60" ht="24" customHeight="1" spans="1:18">
      <c r="A60" s="224" t="s">
        <v>265</v>
      </c>
      <c r="B60" s="195" t="s">
        <v>50</v>
      </c>
      <c r="C60" s="195" t="s">
        <v>41</v>
      </c>
      <c r="D60" s="224" t="s">
        <v>51</v>
      </c>
      <c r="E60" s="224" t="s">
        <v>43</v>
      </c>
      <c r="F60" s="224" t="s">
        <v>44</v>
      </c>
      <c r="G60" s="195" t="s">
        <v>52</v>
      </c>
      <c r="H60" s="195" t="s">
        <v>53</v>
      </c>
      <c r="I60" s="195" t="s">
        <v>266</v>
      </c>
      <c r="J60" s="234">
        <v>3790.9</v>
      </c>
      <c r="K60" s="234">
        <v>2286.98</v>
      </c>
      <c r="L60" s="235">
        <v>0</v>
      </c>
      <c r="M60" s="235">
        <v>1125</v>
      </c>
      <c r="N60" s="236">
        <v>0</v>
      </c>
      <c r="O60" s="237">
        <f t="shared" si="3"/>
        <v>0.90004484423224</v>
      </c>
      <c r="P60" s="237" t="s">
        <v>44</v>
      </c>
      <c r="Q60" s="195" t="s">
        <v>55</v>
      </c>
      <c r="R60" s="245"/>
    </row>
    <row r="61" ht="25" customHeight="1" spans="1:18">
      <c r="A61" s="224" t="s">
        <v>267</v>
      </c>
      <c r="B61" s="195" t="s">
        <v>50</v>
      </c>
      <c r="C61" s="195" t="s">
        <v>41</v>
      </c>
      <c r="D61" s="224" t="s">
        <v>51</v>
      </c>
      <c r="E61" s="224" t="s">
        <v>43</v>
      </c>
      <c r="F61" s="224" t="s">
        <v>44</v>
      </c>
      <c r="G61" s="195" t="s">
        <v>52</v>
      </c>
      <c r="H61" s="195" t="s">
        <v>53</v>
      </c>
      <c r="I61" s="195" t="s">
        <v>268</v>
      </c>
      <c r="J61" s="234">
        <v>3974.8</v>
      </c>
      <c r="K61" s="234">
        <v>2426.41</v>
      </c>
      <c r="L61" s="235">
        <v>0</v>
      </c>
      <c r="M61" s="235">
        <v>1150.91</v>
      </c>
      <c r="N61" s="236">
        <f t="shared" si="2"/>
        <v>0</v>
      </c>
      <c r="O61" s="237">
        <f t="shared" si="3"/>
        <v>0.9</v>
      </c>
      <c r="P61" s="237" t="s">
        <v>44</v>
      </c>
      <c r="Q61" s="195" t="s">
        <v>55</v>
      </c>
      <c r="R61" s="245"/>
    </row>
    <row r="62" ht="24" customHeight="1" spans="1:18">
      <c r="A62" s="224" t="s">
        <v>269</v>
      </c>
      <c r="B62" s="195" t="s">
        <v>50</v>
      </c>
      <c r="C62" s="195" t="s">
        <v>41</v>
      </c>
      <c r="D62" s="224" t="s">
        <v>51</v>
      </c>
      <c r="E62" s="224" t="s">
        <v>43</v>
      </c>
      <c r="F62" s="224" t="s">
        <v>44</v>
      </c>
      <c r="G62" s="195" t="s">
        <v>52</v>
      </c>
      <c r="H62" s="195" t="s">
        <v>53</v>
      </c>
      <c r="I62" s="195" t="s">
        <v>270</v>
      </c>
      <c r="J62" s="234">
        <v>3892.1</v>
      </c>
      <c r="K62" s="234">
        <v>2344.78</v>
      </c>
      <c r="L62" s="235">
        <v>0</v>
      </c>
      <c r="M62" s="235">
        <v>428.06</v>
      </c>
      <c r="N62" s="236">
        <f t="shared" si="2"/>
        <v>730.05</v>
      </c>
      <c r="O62" s="237">
        <f t="shared" si="3"/>
        <v>0.9</v>
      </c>
      <c r="P62" s="237" t="s">
        <v>44</v>
      </c>
      <c r="Q62" s="195" t="s">
        <v>55</v>
      </c>
      <c r="R62" s="245"/>
    </row>
    <row r="63" ht="20.1" customHeight="1" spans="1:20">
      <c r="A63" s="224"/>
      <c r="B63" s="195" t="s">
        <v>24</v>
      </c>
      <c r="C63" s="195"/>
      <c r="D63" s="224"/>
      <c r="E63" s="224"/>
      <c r="F63" s="224"/>
      <c r="G63" s="195"/>
      <c r="H63" s="195"/>
      <c r="I63" s="195"/>
      <c r="J63" s="234">
        <f>SUM(J3:J62)</f>
        <v>432224.36</v>
      </c>
      <c r="K63" s="234">
        <f>SUM(K3:K62)</f>
        <v>241494.94</v>
      </c>
      <c r="L63" s="235">
        <f>SUM(L3:L62)</f>
        <v>9216.69</v>
      </c>
      <c r="M63" s="235">
        <f>SUM(M3:M62)</f>
        <v>28682.37</v>
      </c>
      <c r="N63" s="236">
        <f>SUM(N3:N62)</f>
        <v>111796.913</v>
      </c>
      <c r="O63" s="237">
        <f t="shared" si="3"/>
        <v>0.905064473922756</v>
      </c>
      <c r="P63" s="237"/>
      <c r="Q63" s="195"/>
      <c r="R63" s="171"/>
      <c r="S63" s="250"/>
      <c r="T63" s="250"/>
    </row>
    <row r="64" ht="25.5" customHeight="1" spans="1:18">
      <c r="A64" s="226"/>
      <c r="B64" s="227"/>
      <c r="C64" s="227"/>
      <c r="D64" s="226"/>
      <c r="E64" s="226"/>
      <c r="F64" s="226"/>
      <c r="G64" s="228"/>
      <c r="H64" s="228"/>
      <c r="I64" s="227"/>
      <c r="J64" s="240"/>
      <c r="K64" s="240"/>
      <c r="L64" s="241"/>
      <c r="M64" s="242" t="s">
        <v>271</v>
      </c>
      <c r="N64" s="243"/>
      <c r="O64" s="244"/>
      <c r="P64" s="244"/>
      <c r="Q64" s="227"/>
      <c r="R64" s="171"/>
    </row>
    <row r="65" ht="23.25" customHeight="1" spans="1:17">
      <c r="A65" s="242"/>
      <c r="B65" s="251"/>
      <c r="C65" s="252"/>
      <c r="D65" s="253"/>
      <c r="E65" s="242"/>
      <c r="F65" s="253"/>
      <c r="G65" s="252"/>
      <c r="H65" s="252"/>
      <c r="I65" s="252"/>
      <c r="J65" s="253"/>
      <c r="K65" s="242"/>
      <c r="L65" s="259"/>
      <c r="M65" s="259"/>
      <c r="N65" s="260"/>
      <c r="O65" s="261"/>
      <c r="P65" s="253"/>
      <c r="Q65" s="252"/>
    </row>
    <row r="66" spans="1:17">
      <c r="A66" s="253"/>
      <c r="B66" s="252"/>
      <c r="C66" s="252"/>
      <c r="D66" s="253"/>
      <c r="E66" s="253"/>
      <c r="F66" s="253"/>
      <c r="G66" s="252"/>
      <c r="H66" s="228"/>
      <c r="I66" s="228"/>
      <c r="J66" s="253"/>
      <c r="K66" s="253"/>
      <c r="L66" s="262"/>
      <c r="M66" s="262"/>
      <c r="N66" s="260"/>
      <c r="O66" s="261"/>
      <c r="P66" s="253"/>
      <c r="Q66" s="252"/>
    </row>
    <row r="67" spans="1:17">
      <c r="A67" s="253"/>
      <c r="B67" s="228"/>
      <c r="C67" s="228"/>
      <c r="D67" s="253"/>
      <c r="E67" s="253"/>
      <c r="F67" s="253"/>
      <c r="G67" s="252"/>
      <c r="H67" s="252"/>
      <c r="I67" s="252"/>
      <c r="J67" s="240"/>
      <c r="K67" s="253"/>
      <c r="L67" s="262"/>
      <c r="M67" s="262"/>
      <c r="N67" s="260"/>
      <c r="O67" s="261"/>
      <c r="P67" s="253"/>
      <c r="Q67" s="252"/>
    </row>
    <row r="68" ht="52" customHeight="1" spans="1:17">
      <c r="A68" s="254"/>
      <c r="B68" s="255"/>
      <c r="C68" s="255"/>
      <c r="D68" s="256"/>
      <c r="E68" s="256"/>
      <c r="F68" s="256"/>
      <c r="G68" s="255"/>
      <c r="H68" s="255"/>
      <c r="I68" s="255"/>
      <c r="J68" s="256"/>
      <c r="K68" s="256"/>
      <c r="L68" s="256"/>
      <c r="M68" s="256"/>
      <c r="N68" s="263"/>
      <c r="O68" s="261"/>
      <c r="P68" s="256"/>
      <c r="Q68" s="255"/>
    </row>
    <row r="69" spans="1:17">
      <c r="A69" s="253"/>
      <c r="B69" s="252"/>
      <c r="C69" s="252"/>
      <c r="D69" s="253"/>
      <c r="E69" s="253"/>
      <c r="F69" s="253"/>
      <c r="G69" s="252"/>
      <c r="H69" s="252"/>
      <c r="I69" s="252"/>
      <c r="J69" s="253"/>
      <c r="K69" s="253"/>
      <c r="L69" s="262"/>
      <c r="M69" s="262"/>
      <c r="N69" s="260"/>
      <c r="O69" s="261"/>
      <c r="P69" s="253"/>
      <c r="Q69" s="252"/>
    </row>
    <row r="70" spans="1:17">
      <c r="A70" s="253"/>
      <c r="B70" s="252"/>
      <c r="C70" s="252"/>
      <c r="D70" s="253"/>
      <c r="E70" s="253"/>
      <c r="F70" s="253"/>
      <c r="G70" s="252"/>
      <c r="H70" s="252"/>
      <c r="I70" s="252"/>
      <c r="J70" s="253"/>
      <c r="K70" s="253"/>
      <c r="L70" s="262"/>
      <c r="M70" s="262"/>
      <c r="N70" s="260"/>
      <c r="O70" s="261"/>
      <c r="P70" s="253"/>
      <c r="Q70" s="252"/>
    </row>
    <row r="71" spans="1:17">
      <c r="A71" s="253"/>
      <c r="B71" s="252"/>
      <c r="C71" s="252"/>
      <c r="D71" s="253"/>
      <c r="E71" s="253"/>
      <c r="F71" s="253"/>
      <c r="G71" s="252"/>
      <c r="H71" s="252"/>
      <c r="I71" s="252"/>
      <c r="J71" s="253"/>
      <c r="K71" s="253"/>
      <c r="L71" s="262"/>
      <c r="M71" s="262"/>
      <c r="N71" s="260"/>
      <c r="O71" s="261"/>
      <c r="P71" s="253"/>
      <c r="Q71" s="252"/>
    </row>
    <row r="72" spans="1:17">
      <c r="A72" s="253"/>
      <c r="B72" s="252"/>
      <c r="C72" s="252"/>
      <c r="D72" s="253"/>
      <c r="E72" s="253"/>
      <c r="F72" s="253"/>
      <c r="G72" s="252"/>
      <c r="H72" s="252"/>
      <c r="I72" s="252"/>
      <c r="J72" s="253"/>
      <c r="K72" s="253"/>
      <c r="L72" s="262"/>
      <c r="M72" s="262"/>
      <c r="N72" s="260"/>
      <c r="O72" s="261"/>
      <c r="P72" s="253"/>
      <c r="Q72" s="252"/>
    </row>
    <row r="73" spans="1:17">
      <c r="A73" s="253"/>
      <c r="B73" s="252"/>
      <c r="C73" s="252"/>
      <c r="D73" s="253"/>
      <c r="E73" s="253"/>
      <c r="F73" s="253"/>
      <c r="G73" s="252"/>
      <c r="H73" s="252"/>
      <c r="I73" s="252"/>
      <c r="J73" s="253"/>
      <c r="K73" s="253"/>
      <c r="L73" s="262"/>
      <c r="M73" s="262"/>
      <c r="N73" s="260"/>
      <c r="O73" s="261"/>
      <c r="P73" s="253"/>
      <c r="Q73" s="252"/>
    </row>
    <row r="74" spans="1:17">
      <c r="A74" s="253"/>
      <c r="B74" s="252"/>
      <c r="C74" s="252"/>
      <c r="D74" s="253"/>
      <c r="E74" s="253"/>
      <c r="F74" s="253"/>
      <c r="G74" s="252"/>
      <c r="H74" s="252"/>
      <c r="I74" s="252"/>
      <c r="J74" s="253"/>
      <c r="K74" s="253"/>
      <c r="L74" s="262"/>
      <c r="M74" s="262"/>
      <c r="N74" s="260"/>
      <c r="O74" s="261"/>
      <c r="P74" s="253"/>
      <c r="Q74" s="252"/>
    </row>
    <row r="75" ht="27" spans="1:17">
      <c r="A75" s="253"/>
      <c r="B75" s="257" t="s">
        <v>272</v>
      </c>
      <c r="C75" s="257"/>
      <c r="D75" s="258"/>
      <c r="E75" s="258"/>
      <c r="F75" s="258"/>
      <c r="G75" s="257"/>
      <c r="H75" s="257"/>
      <c r="I75" s="257"/>
      <c r="J75" s="258"/>
      <c r="K75" s="258"/>
      <c r="L75" s="258"/>
      <c r="M75" s="258"/>
      <c r="N75" s="264"/>
      <c r="O75" s="265"/>
      <c r="P75" s="258"/>
      <c r="Q75" s="258"/>
    </row>
    <row r="76" ht="45" spans="1:17">
      <c r="A76" s="195" t="s">
        <v>27</v>
      </c>
      <c r="B76" s="195" t="s">
        <v>28</v>
      </c>
      <c r="C76" s="195" t="s">
        <v>29</v>
      </c>
      <c r="D76" s="195" t="s">
        <v>30</v>
      </c>
      <c r="E76" s="195" t="s">
        <v>31</v>
      </c>
      <c r="F76" s="195" t="s">
        <v>32</v>
      </c>
      <c r="G76" s="195" t="s">
        <v>33</v>
      </c>
      <c r="H76" s="195" t="s">
        <v>34</v>
      </c>
      <c r="I76" s="195" t="s">
        <v>35</v>
      </c>
      <c r="J76" s="195" t="s">
        <v>6</v>
      </c>
      <c r="K76" s="195" t="s">
        <v>7</v>
      </c>
      <c r="L76" s="201" t="s">
        <v>8</v>
      </c>
      <c r="M76" s="201" t="s">
        <v>10</v>
      </c>
      <c r="N76" s="232" t="s">
        <v>13</v>
      </c>
      <c r="O76" s="233" t="s">
        <v>36</v>
      </c>
      <c r="P76" s="195" t="s">
        <v>37</v>
      </c>
      <c r="Q76" s="195" t="s">
        <v>38</v>
      </c>
    </row>
    <row r="77" ht="45" spans="1:17">
      <c r="A77" s="224" t="s">
        <v>39</v>
      </c>
      <c r="B77" s="195" t="s">
        <v>40</v>
      </c>
      <c r="C77" s="195" t="s">
        <v>41</v>
      </c>
      <c r="D77" s="224" t="s">
        <v>42</v>
      </c>
      <c r="E77" s="224" t="s">
        <v>43</v>
      </c>
      <c r="F77" s="224" t="s">
        <v>44</v>
      </c>
      <c r="G77" s="195" t="s">
        <v>45</v>
      </c>
      <c r="H77" s="195" t="s">
        <v>46</v>
      </c>
      <c r="I77" s="195" t="s">
        <v>47</v>
      </c>
      <c r="J77" s="234">
        <v>3811.7</v>
      </c>
      <c r="K77" s="234">
        <v>2554.51</v>
      </c>
      <c r="L77" s="235">
        <v>0</v>
      </c>
      <c r="M77" s="235">
        <v>876.02</v>
      </c>
      <c r="N77" s="236">
        <f>J77*0.9-K77-L77-M77</f>
        <v>0</v>
      </c>
      <c r="O77" s="237">
        <f>(N77+M77+L77+K77)/J77</f>
        <v>0.9</v>
      </c>
      <c r="P77" s="237" t="s">
        <v>44</v>
      </c>
      <c r="Q77" s="195" t="s">
        <v>48</v>
      </c>
    </row>
    <row r="78" ht="45" spans="1:17">
      <c r="A78" s="224" t="s">
        <v>49</v>
      </c>
      <c r="B78" s="195" t="s">
        <v>50</v>
      </c>
      <c r="C78" s="195" t="s">
        <v>41</v>
      </c>
      <c r="D78" s="224" t="s">
        <v>51</v>
      </c>
      <c r="E78" s="224" t="s">
        <v>43</v>
      </c>
      <c r="F78" s="224" t="s">
        <v>44</v>
      </c>
      <c r="G78" s="195" t="s">
        <v>52</v>
      </c>
      <c r="H78" s="195" t="s">
        <v>53</v>
      </c>
      <c r="I78" s="195" t="s">
        <v>54</v>
      </c>
      <c r="J78" s="234">
        <v>4399.84</v>
      </c>
      <c r="K78" s="234">
        <v>2927.93</v>
      </c>
      <c r="L78" s="235">
        <v>0</v>
      </c>
      <c r="M78" s="235">
        <v>1031.93</v>
      </c>
      <c r="N78" s="236">
        <v>0</v>
      </c>
      <c r="O78" s="237">
        <f t="shared" ref="O78:O109" si="4">(N78+M78+L78+K78)/J78</f>
        <v>0.900000909123968</v>
      </c>
      <c r="P78" s="237" t="s">
        <v>44</v>
      </c>
      <c r="Q78" s="195" t="s">
        <v>55</v>
      </c>
    </row>
    <row r="79" ht="45" spans="1:17">
      <c r="A79" s="224" t="s">
        <v>56</v>
      </c>
      <c r="B79" s="195" t="s">
        <v>50</v>
      </c>
      <c r="C79" s="195" t="s">
        <v>41</v>
      </c>
      <c r="D79" s="224" t="s">
        <v>57</v>
      </c>
      <c r="E79" s="224" t="s">
        <v>58</v>
      </c>
      <c r="F79" s="224" t="s">
        <v>44</v>
      </c>
      <c r="G79" s="195" t="s">
        <v>52</v>
      </c>
      <c r="H79" s="195" t="s">
        <v>46</v>
      </c>
      <c r="I79" s="195" t="s">
        <v>59</v>
      </c>
      <c r="J79" s="234">
        <v>4825.3</v>
      </c>
      <c r="K79" s="234">
        <v>3216.95</v>
      </c>
      <c r="L79" s="235">
        <v>0</v>
      </c>
      <c r="M79" s="235">
        <v>0</v>
      </c>
      <c r="N79" s="236">
        <f t="shared" ref="N78:N109" si="5">J79*0.9-K79-L79-M79</f>
        <v>1125.82</v>
      </c>
      <c r="O79" s="237">
        <f t="shared" si="4"/>
        <v>0.9</v>
      </c>
      <c r="P79" s="237" t="s">
        <v>44</v>
      </c>
      <c r="Q79" s="195" t="s">
        <v>60</v>
      </c>
    </row>
    <row r="80" ht="45" spans="1:17">
      <c r="A80" s="224" t="s">
        <v>61</v>
      </c>
      <c r="B80" s="195" t="s">
        <v>62</v>
      </c>
      <c r="C80" s="195" t="s">
        <v>41</v>
      </c>
      <c r="D80" s="224" t="s">
        <v>63</v>
      </c>
      <c r="E80" s="224" t="s">
        <v>58</v>
      </c>
      <c r="F80" s="224" t="s">
        <v>44</v>
      </c>
      <c r="G80" s="195" t="s">
        <v>45</v>
      </c>
      <c r="H80" s="195" t="s">
        <v>64</v>
      </c>
      <c r="I80" s="195" t="s">
        <v>65</v>
      </c>
      <c r="J80" s="234">
        <v>4975.29</v>
      </c>
      <c r="K80" s="234">
        <v>3301.91</v>
      </c>
      <c r="L80" s="235">
        <v>0</v>
      </c>
      <c r="M80" s="235">
        <v>0</v>
      </c>
      <c r="N80" s="236">
        <f t="shared" si="5"/>
        <v>1175.851</v>
      </c>
      <c r="O80" s="237">
        <f t="shared" si="4"/>
        <v>0.9</v>
      </c>
      <c r="P80" s="237" t="s">
        <v>44</v>
      </c>
      <c r="Q80" s="195" t="s">
        <v>66</v>
      </c>
    </row>
    <row r="81" ht="45" spans="1:17">
      <c r="A81" s="224" t="s">
        <v>67</v>
      </c>
      <c r="B81" s="195" t="s">
        <v>62</v>
      </c>
      <c r="C81" s="195" t="s">
        <v>41</v>
      </c>
      <c r="D81" s="224" t="s">
        <v>68</v>
      </c>
      <c r="E81" s="224" t="s">
        <v>58</v>
      </c>
      <c r="F81" s="224" t="s">
        <v>44</v>
      </c>
      <c r="G81" s="195" t="s">
        <v>52</v>
      </c>
      <c r="H81" s="195" t="s">
        <v>69</v>
      </c>
      <c r="I81" s="195" t="s">
        <v>70</v>
      </c>
      <c r="J81" s="234">
        <v>6727.95</v>
      </c>
      <c r="K81" s="234">
        <v>4305.87</v>
      </c>
      <c r="L81" s="235">
        <v>0</v>
      </c>
      <c r="M81" s="235">
        <v>1750</v>
      </c>
      <c r="N81" s="236">
        <v>0</v>
      </c>
      <c r="O81" s="237">
        <f t="shared" si="4"/>
        <v>0.900106273084669</v>
      </c>
      <c r="P81" s="237" t="s">
        <v>44</v>
      </c>
      <c r="Q81" s="195" t="s">
        <v>71</v>
      </c>
    </row>
    <row r="82" ht="45" spans="1:17">
      <c r="A82" s="224" t="s">
        <v>72</v>
      </c>
      <c r="B82" s="195" t="s">
        <v>73</v>
      </c>
      <c r="C82" s="195" t="s">
        <v>74</v>
      </c>
      <c r="D82" s="224" t="s">
        <v>75</v>
      </c>
      <c r="E82" s="224" t="s">
        <v>43</v>
      </c>
      <c r="F82" s="224" t="s">
        <v>44</v>
      </c>
      <c r="G82" s="195" t="s">
        <v>45</v>
      </c>
      <c r="H82" s="195" t="s">
        <v>76</v>
      </c>
      <c r="I82" s="195" t="s">
        <v>77</v>
      </c>
      <c r="J82" s="234">
        <v>3392.74</v>
      </c>
      <c r="K82" s="234">
        <v>1148.7</v>
      </c>
      <c r="L82" s="235">
        <v>0</v>
      </c>
      <c r="M82" s="235">
        <v>0</v>
      </c>
      <c r="N82" s="236">
        <f t="shared" si="5"/>
        <v>1904.766</v>
      </c>
      <c r="O82" s="237">
        <f t="shared" si="4"/>
        <v>0.9</v>
      </c>
      <c r="P82" s="237" t="s">
        <v>44</v>
      </c>
      <c r="Q82" s="195" t="s">
        <v>78</v>
      </c>
    </row>
    <row r="83" ht="45" spans="1:17">
      <c r="A83" s="224" t="s">
        <v>79</v>
      </c>
      <c r="B83" s="195" t="s">
        <v>73</v>
      </c>
      <c r="C83" s="195" t="s">
        <v>74</v>
      </c>
      <c r="D83" s="224" t="s">
        <v>80</v>
      </c>
      <c r="E83" s="224" t="s">
        <v>43</v>
      </c>
      <c r="F83" s="224" t="s">
        <v>44</v>
      </c>
      <c r="G83" s="195" t="s">
        <v>45</v>
      </c>
      <c r="H83" s="195" t="s">
        <v>81</v>
      </c>
      <c r="I83" s="195" t="s">
        <v>82</v>
      </c>
      <c r="J83" s="234">
        <v>13560.75</v>
      </c>
      <c r="K83" s="234">
        <v>7224.76</v>
      </c>
      <c r="L83" s="235">
        <v>0</v>
      </c>
      <c r="M83" s="235">
        <v>0</v>
      </c>
      <c r="N83" s="236">
        <f t="shared" si="5"/>
        <v>4979.915</v>
      </c>
      <c r="O83" s="237">
        <f t="shared" si="4"/>
        <v>0.9</v>
      </c>
      <c r="P83" s="237" t="s">
        <v>44</v>
      </c>
      <c r="Q83" s="195" t="s">
        <v>66</v>
      </c>
    </row>
    <row r="84" ht="45" spans="1:17">
      <c r="A84" s="224" t="s">
        <v>83</v>
      </c>
      <c r="B84" s="195" t="s">
        <v>50</v>
      </c>
      <c r="C84" s="195" t="s">
        <v>41</v>
      </c>
      <c r="D84" s="224" t="s">
        <v>89</v>
      </c>
      <c r="E84" s="224" t="s">
        <v>43</v>
      </c>
      <c r="F84" s="224" t="s">
        <v>44</v>
      </c>
      <c r="G84" s="195" t="s">
        <v>52</v>
      </c>
      <c r="H84" s="195" t="s">
        <v>53</v>
      </c>
      <c r="I84" s="195" t="s">
        <v>90</v>
      </c>
      <c r="J84" s="234">
        <v>3758.66</v>
      </c>
      <c r="K84" s="234">
        <v>2334.94</v>
      </c>
      <c r="L84" s="235">
        <v>0</v>
      </c>
      <c r="M84" s="235">
        <v>1047.86</v>
      </c>
      <c r="N84" s="236">
        <v>0</v>
      </c>
      <c r="O84" s="237">
        <f t="shared" si="4"/>
        <v>0.90000159631358</v>
      </c>
      <c r="P84" s="237" t="s">
        <v>44</v>
      </c>
      <c r="Q84" s="195" t="s">
        <v>91</v>
      </c>
    </row>
    <row r="85" ht="45" spans="1:17">
      <c r="A85" s="224" t="s">
        <v>88</v>
      </c>
      <c r="B85" s="195" t="s">
        <v>84</v>
      </c>
      <c r="C85" s="195" t="s">
        <v>41</v>
      </c>
      <c r="D85" s="224" t="s">
        <v>93</v>
      </c>
      <c r="E85" s="224" t="s">
        <v>58</v>
      </c>
      <c r="F85" s="224" t="s">
        <v>94</v>
      </c>
      <c r="G85" s="195" t="s">
        <v>95</v>
      </c>
      <c r="H85" s="195" t="s">
        <v>96</v>
      </c>
      <c r="I85" s="195" t="s">
        <v>97</v>
      </c>
      <c r="J85" s="234">
        <v>5959.41</v>
      </c>
      <c r="K85" s="234">
        <v>4293.7</v>
      </c>
      <c r="L85" s="235">
        <v>0</v>
      </c>
      <c r="M85" s="235">
        <v>1665.7</v>
      </c>
      <c r="N85" s="236">
        <v>0</v>
      </c>
      <c r="O85" s="237">
        <f t="shared" si="4"/>
        <v>0.999998321981538</v>
      </c>
      <c r="P85" s="237" t="s">
        <v>44</v>
      </c>
      <c r="Q85" s="195" t="s">
        <v>91</v>
      </c>
    </row>
    <row r="86" ht="45" spans="1:17">
      <c r="A86" s="224" t="s">
        <v>92</v>
      </c>
      <c r="B86" s="195" t="s">
        <v>99</v>
      </c>
      <c r="C86" s="195" t="s">
        <v>41</v>
      </c>
      <c r="D86" s="224" t="s">
        <v>100</v>
      </c>
      <c r="E86" s="224" t="s">
        <v>58</v>
      </c>
      <c r="F86" s="224" t="s">
        <v>44</v>
      </c>
      <c r="G86" s="195" t="s">
        <v>45</v>
      </c>
      <c r="H86" s="195" t="s">
        <v>101</v>
      </c>
      <c r="I86" s="195" t="s">
        <v>102</v>
      </c>
      <c r="J86" s="234">
        <v>3752.38</v>
      </c>
      <c r="K86" s="234">
        <v>2394.97</v>
      </c>
      <c r="L86" s="235">
        <v>0</v>
      </c>
      <c r="M86" s="235">
        <v>0</v>
      </c>
      <c r="N86" s="236">
        <f t="shared" si="5"/>
        <v>982.172</v>
      </c>
      <c r="O86" s="237">
        <f t="shared" si="4"/>
        <v>0.9</v>
      </c>
      <c r="P86" s="237" t="s">
        <v>44</v>
      </c>
      <c r="Q86" s="195" t="s">
        <v>103</v>
      </c>
    </row>
    <row r="87" ht="45" spans="1:17">
      <c r="A87" s="224" t="s">
        <v>98</v>
      </c>
      <c r="B87" s="195" t="s">
        <v>50</v>
      </c>
      <c r="C87" s="195" t="s">
        <v>41</v>
      </c>
      <c r="D87" s="224" t="s">
        <v>89</v>
      </c>
      <c r="E87" s="224" t="s">
        <v>43</v>
      </c>
      <c r="F87" s="224" t="s">
        <v>44</v>
      </c>
      <c r="G87" s="195" t="s">
        <v>52</v>
      </c>
      <c r="H87" s="195" t="s">
        <v>53</v>
      </c>
      <c r="I87" s="195" t="s">
        <v>112</v>
      </c>
      <c r="J87" s="234">
        <v>3863.68</v>
      </c>
      <c r="K87" s="234">
        <v>2448.88</v>
      </c>
      <c r="L87" s="235">
        <v>0</v>
      </c>
      <c r="M87" s="235">
        <v>1028.43</v>
      </c>
      <c r="N87" s="236">
        <f t="shared" si="5"/>
        <v>0.00199999999972533</v>
      </c>
      <c r="O87" s="237">
        <f t="shared" si="4"/>
        <v>0.9</v>
      </c>
      <c r="P87" s="237" t="s">
        <v>44</v>
      </c>
      <c r="Q87" s="195" t="s">
        <v>91</v>
      </c>
    </row>
    <row r="88" ht="45" spans="1:17">
      <c r="A88" s="224" t="s">
        <v>104</v>
      </c>
      <c r="B88" s="195" t="s">
        <v>114</v>
      </c>
      <c r="C88" s="195" t="s">
        <v>41</v>
      </c>
      <c r="D88" s="224" t="s">
        <v>115</v>
      </c>
      <c r="E88" s="224" t="s">
        <v>58</v>
      </c>
      <c r="F88" s="224" t="s">
        <v>94</v>
      </c>
      <c r="G88" s="195" t="s">
        <v>95</v>
      </c>
      <c r="H88" s="195" t="s">
        <v>116</v>
      </c>
      <c r="I88" s="195" t="s">
        <v>117</v>
      </c>
      <c r="J88" s="234">
        <v>3189.35</v>
      </c>
      <c r="K88" s="234">
        <v>1918.86</v>
      </c>
      <c r="L88" s="235">
        <v>0</v>
      </c>
      <c r="M88" s="235">
        <v>1270.5</v>
      </c>
      <c r="N88" s="236">
        <v>0</v>
      </c>
      <c r="O88" s="237">
        <f t="shared" si="4"/>
        <v>1.00000313543512</v>
      </c>
      <c r="P88" s="237" t="s">
        <v>44</v>
      </c>
      <c r="Q88" s="195" t="s">
        <v>118</v>
      </c>
    </row>
    <row r="89" ht="45" spans="1:17">
      <c r="A89" s="224" t="s">
        <v>111</v>
      </c>
      <c r="B89" s="195" t="s">
        <v>50</v>
      </c>
      <c r="C89" s="195" t="s">
        <v>41</v>
      </c>
      <c r="D89" s="224" t="s">
        <v>89</v>
      </c>
      <c r="E89" s="224" t="s">
        <v>43</v>
      </c>
      <c r="F89" s="224" t="s">
        <v>44</v>
      </c>
      <c r="G89" s="195" t="s">
        <v>52</v>
      </c>
      <c r="H89" s="195" t="s">
        <v>53</v>
      </c>
      <c r="I89" s="195" t="s">
        <v>120</v>
      </c>
      <c r="J89" s="234">
        <v>4121.98</v>
      </c>
      <c r="K89" s="234">
        <v>2717.7</v>
      </c>
      <c r="L89" s="235">
        <v>0</v>
      </c>
      <c r="M89" s="235">
        <v>992.08</v>
      </c>
      <c r="N89" s="236">
        <f t="shared" si="5"/>
        <v>0.00199999999983902</v>
      </c>
      <c r="O89" s="237">
        <f t="shared" si="4"/>
        <v>0.9</v>
      </c>
      <c r="P89" s="237" t="s">
        <v>44</v>
      </c>
      <c r="Q89" s="195" t="s">
        <v>91</v>
      </c>
    </row>
    <row r="90" ht="45" spans="1:17">
      <c r="A90" s="224" t="s">
        <v>113</v>
      </c>
      <c r="B90" s="195" t="s">
        <v>50</v>
      </c>
      <c r="C90" s="195" t="s">
        <v>41</v>
      </c>
      <c r="D90" s="224" t="s">
        <v>51</v>
      </c>
      <c r="E90" s="224" t="s">
        <v>43</v>
      </c>
      <c r="F90" s="224" t="s">
        <v>44</v>
      </c>
      <c r="G90" s="195" t="s">
        <v>52</v>
      </c>
      <c r="H90" s="195" t="s">
        <v>53</v>
      </c>
      <c r="I90" s="195" t="s">
        <v>122</v>
      </c>
      <c r="J90" s="234">
        <v>2380</v>
      </c>
      <c r="K90" s="234">
        <v>1319.23</v>
      </c>
      <c r="L90" s="235">
        <v>0</v>
      </c>
      <c r="M90" s="235">
        <v>823</v>
      </c>
      <c r="N90" s="236">
        <v>0</v>
      </c>
      <c r="O90" s="237">
        <f t="shared" si="4"/>
        <v>0.900096638655462</v>
      </c>
      <c r="P90" s="237" t="s">
        <v>44</v>
      </c>
      <c r="Q90" s="195" t="s">
        <v>55</v>
      </c>
    </row>
    <row r="91" ht="45" spans="1:17">
      <c r="A91" s="224" t="s">
        <v>119</v>
      </c>
      <c r="B91" s="195" t="s">
        <v>124</v>
      </c>
      <c r="C91" s="195" t="s">
        <v>41</v>
      </c>
      <c r="D91" s="224" t="s">
        <v>125</v>
      </c>
      <c r="E91" s="224" t="s">
        <v>43</v>
      </c>
      <c r="F91" s="224" t="s">
        <v>44</v>
      </c>
      <c r="G91" s="195" t="s">
        <v>45</v>
      </c>
      <c r="H91" s="195" t="s">
        <v>126</v>
      </c>
      <c r="I91" s="195" t="s">
        <v>127</v>
      </c>
      <c r="J91" s="234">
        <v>2620.22</v>
      </c>
      <c r="K91" s="234">
        <v>1597.78</v>
      </c>
      <c r="L91" s="235">
        <v>0</v>
      </c>
      <c r="M91" s="235">
        <v>0</v>
      </c>
      <c r="N91" s="236">
        <f t="shared" si="5"/>
        <v>760.418</v>
      </c>
      <c r="O91" s="237">
        <f t="shared" si="4"/>
        <v>0.9</v>
      </c>
      <c r="P91" s="237" t="s">
        <v>44</v>
      </c>
      <c r="Q91" s="195" t="s">
        <v>78</v>
      </c>
    </row>
    <row r="92" ht="45" spans="1:17">
      <c r="A92" s="224" t="s">
        <v>121</v>
      </c>
      <c r="B92" s="195" t="s">
        <v>40</v>
      </c>
      <c r="C92" s="195" t="s">
        <v>41</v>
      </c>
      <c r="D92" s="224" t="s">
        <v>42</v>
      </c>
      <c r="E92" s="224" t="s">
        <v>43</v>
      </c>
      <c r="F92" s="224" t="s">
        <v>44</v>
      </c>
      <c r="G92" s="195" t="s">
        <v>52</v>
      </c>
      <c r="H92" s="195" t="s">
        <v>46</v>
      </c>
      <c r="I92" s="195" t="s">
        <v>129</v>
      </c>
      <c r="J92" s="234">
        <v>3815.9</v>
      </c>
      <c r="K92" s="234">
        <v>2515.96</v>
      </c>
      <c r="L92" s="235">
        <v>0</v>
      </c>
      <c r="M92" s="235">
        <v>918.35</v>
      </c>
      <c r="N92" s="236">
        <f t="shared" si="5"/>
        <v>0</v>
      </c>
      <c r="O92" s="237">
        <f t="shared" si="4"/>
        <v>0.9</v>
      </c>
      <c r="P92" s="237" t="s">
        <v>44</v>
      </c>
      <c r="Q92" s="195" t="s">
        <v>48</v>
      </c>
    </row>
    <row r="93" ht="45" spans="1:17">
      <c r="A93" s="224" t="s">
        <v>123</v>
      </c>
      <c r="B93" s="195" t="s">
        <v>40</v>
      </c>
      <c r="C93" s="195" t="s">
        <v>41</v>
      </c>
      <c r="D93" s="224" t="s">
        <v>131</v>
      </c>
      <c r="E93" s="224" t="s">
        <v>43</v>
      </c>
      <c r="F93" s="224" t="s">
        <v>44</v>
      </c>
      <c r="G93" s="195" t="s">
        <v>45</v>
      </c>
      <c r="H93" s="195" t="s">
        <v>46</v>
      </c>
      <c r="I93" s="195" t="s">
        <v>132</v>
      </c>
      <c r="J93" s="234">
        <v>3831.9</v>
      </c>
      <c r="K93" s="234">
        <v>2497.99</v>
      </c>
      <c r="L93" s="235">
        <v>0</v>
      </c>
      <c r="M93" s="235">
        <v>0</v>
      </c>
      <c r="N93" s="236">
        <f t="shared" si="5"/>
        <v>950.72</v>
      </c>
      <c r="O93" s="237">
        <f t="shared" si="4"/>
        <v>0.9</v>
      </c>
      <c r="P93" s="237" t="s">
        <v>44</v>
      </c>
      <c r="Q93" s="195" t="s">
        <v>133</v>
      </c>
    </row>
    <row r="94" ht="45" spans="1:17">
      <c r="A94" s="224" t="s">
        <v>128</v>
      </c>
      <c r="B94" s="195" t="s">
        <v>40</v>
      </c>
      <c r="C94" s="195" t="s">
        <v>41</v>
      </c>
      <c r="D94" s="224" t="s">
        <v>42</v>
      </c>
      <c r="E94" s="224" t="s">
        <v>43</v>
      </c>
      <c r="F94" s="224" t="s">
        <v>44</v>
      </c>
      <c r="G94" s="195" t="s">
        <v>52</v>
      </c>
      <c r="H94" s="195" t="s">
        <v>46</v>
      </c>
      <c r="I94" s="195" t="s">
        <v>135</v>
      </c>
      <c r="J94" s="234">
        <v>3826.6</v>
      </c>
      <c r="K94" s="234">
        <v>2540.95</v>
      </c>
      <c r="L94" s="235">
        <v>0</v>
      </c>
      <c r="M94" s="235">
        <v>902.99</v>
      </c>
      <c r="N94" s="236">
        <f t="shared" si="5"/>
        <v>0</v>
      </c>
      <c r="O94" s="237">
        <f t="shared" si="4"/>
        <v>0.9</v>
      </c>
      <c r="P94" s="237" t="s">
        <v>44</v>
      </c>
      <c r="Q94" s="195" t="s">
        <v>48</v>
      </c>
    </row>
    <row r="95" ht="45" spans="1:17">
      <c r="A95" s="224" t="s">
        <v>130</v>
      </c>
      <c r="B95" s="195" t="s">
        <v>73</v>
      </c>
      <c r="C95" s="195" t="s">
        <v>74</v>
      </c>
      <c r="D95" s="224" t="s">
        <v>137</v>
      </c>
      <c r="E95" s="224" t="s">
        <v>58</v>
      </c>
      <c r="F95" s="224" t="s">
        <v>44</v>
      </c>
      <c r="G95" s="195" t="s">
        <v>52</v>
      </c>
      <c r="H95" s="195" t="s">
        <v>138</v>
      </c>
      <c r="I95" s="195" t="s">
        <v>139</v>
      </c>
      <c r="J95" s="234">
        <v>3702.97</v>
      </c>
      <c r="K95" s="234">
        <v>1617.83</v>
      </c>
      <c r="L95" s="235">
        <v>0</v>
      </c>
      <c r="M95" s="235">
        <v>0</v>
      </c>
      <c r="N95" s="236">
        <f t="shared" si="5"/>
        <v>1714.843</v>
      </c>
      <c r="O95" s="237">
        <f t="shared" si="4"/>
        <v>0.9</v>
      </c>
      <c r="P95" s="237" t="s">
        <v>44</v>
      </c>
      <c r="Q95" s="195" t="s">
        <v>140</v>
      </c>
    </row>
    <row r="96" ht="45" spans="1:17">
      <c r="A96" s="224" t="s">
        <v>134</v>
      </c>
      <c r="B96" s="195" t="s">
        <v>40</v>
      </c>
      <c r="C96" s="195" t="s">
        <v>41</v>
      </c>
      <c r="D96" s="224" t="s">
        <v>131</v>
      </c>
      <c r="E96" s="224" t="s">
        <v>43</v>
      </c>
      <c r="F96" s="224" t="s">
        <v>44</v>
      </c>
      <c r="G96" s="195" t="s">
        <v>45</v>
      </c>
      <c r="H96" s="195" t="s">
        <v>46</v>
      </c>
      <c r="I96" s="195" t="s">
        <v>142</v>
      </c>
      <c r="J96" s="234">
        <v>3793.8</v>
      </c>
      <c r="K96" s="234">
        <v>2470.38</v>
      </c>
      <c r="L96" s="235">
        <v>0</v>
      </c>
      <c r="M96" s="235">
        <v>0</v>
      </c>
      <c r="N96" s="236">
        <f t="shared" si="5"/>
        <v>944.04</v>
      </c>
      <c r="O96" s="237">
        <f t="shared" si="4"/>
        <v>0.9</v>
      </c>
      <c r="P96" s="237" t="s">
        <v>44</v>
      </c>
      <c r="Q96" s="195" t="s">
        <v>133</v>
      </c>
    </row>
    <row r="97" ht="45" spans="1:17">
      <c r="A97" s="224" t="s">
        <v>136</v>
      </c>
      <c r="B97" s="195" t="s">
        <v>144</v>
      </c>
      <c r="C97" s="195" t="s">
        <v>106</v>
      </c>
      <c r="D97" s="224" t="s">
        <v>145</v>
      </c>
      <c r="E97" s="224" t="s">
        <v>43</v>
      </c>
      <c r="F97" s="224" t="s">
        <v>44</v>
      </c>
      <c r="G97" s="195" t="s">
        <v>52</v>
      </c>
      <c r="H97" s="195" t="s">
        <v>146</v>
      </c>
      <c r="I97" s="195" t="s">
        <v>147</v>
      </c>
      <c r="J97" s="234">
        <v>1041.15</v>
      </c>
      <c r="K97" s="234">
        <v>794.99</v>
      </c>
      <c r="L97" s="235">
        <v>0</v>
      </c>
      <c r="M97" s="235">
        <v>0</v>
      </c>
      <c r="N97" s="236">
        <f t="shared" si="5"/>
        <v>142.045</v>
      </c>
      <c r="O97" s="237">
        <f t="shared" si="4"/>
        <v>0.9</v>
      </c>
      <c r="P97" s="237" t="s">
        <v>44</v>
      </c>
      <c r="Q97" s="195" t="s">
        <v>118</v>
      </c>
    </row>
    <row r="98" ht="45" spans="1:17">
      <c r="A98" s="224" t="s">
        <v>141</v>
      </c>
      <c r="B98" s="195" t="s">
        <v>124</v>
      </c>
      <c r="C98" s="195" t="s">
        <v>41</v>
      </c>
      <c r="D98" s="224" t="s">
        <v>149</v>
      </c>
      <c r="E98" s="224" t="s">
        <v>58</v>
      </c>
      <c r="F98" s="224" t="s">
        <v>44</v>
      </c>
      <c r="G98" s="195" t="s">
        <v>52</v>
      </c>
      <c r="H98" s="195" t="s">
        <v>150</v>
      </c>
      <c r="I98" s="195" t="s">
        <v>151</v>
      </c>
      <c r="J98" s="234">
        <v>1865.1</v>
      </c>
      <c r="K98" s="234">
        <v>1059.11</v>
      </c>
      <c r="L98" s="235">
        <v>0</v>
      </c>
      <c r="M98" s="235">
        <v>0</v>
      </c>
      <c r="N98" s="236">
        <f t="shared" si="5"/>
        <v>619.48</v>
      </c>
      <c r="O98" s="237">
        <f t="shared" si="4"/>
        <v>0.9</v>
      </c>
      <c r="P98" s="237" t="s">
        <v>44</v>
      </c>
      <c r="Q98" s="195" t="s">
        <v>152</v>
      </c>
    </row>
    <row r="99" ht="45" spans="1:17">
      <c r="A99" s="224" t="s">
        <v>143</v>
      </c>
      <c r="B99" s="195" t="s">
        <v>84</v>
      </c>
      <c r="C99" s="195" t="s">
        <v>41</v>
      </c>
      <c r="D99" s="224" t="s">
        <v>154</v>
      </c>
      <c r="E99" s="224" t="s">
        <v>58</v>
      </c>
      <c r="F99" s="224" t="s">
        <v>44</v>
      </c>
      <c r="G99" s="195" t="s">
        <v>52</v>
      </c>
      <c r="H99" s="195" t="s">
        <v>96</v>
      </c>
      <c r="I99" s="195" t="s">
        <v>155</v>
      </c>
      <c r="J99" s="234">
        <v>4473.07</v>
      </c>
      <c r="K99" s="234">
        <v>3168.25</v>
      </c>
      <c r="L99" s="235">
        <v>0</v>
      </c>
      <c r="M99" s="235">
        <v>0</v>
      </c>
      <c r="N99" s="236">
        <f t="shared" si="5"/>
        <v>857.513</v>
      </c>
      <c r="O99" s="237">
        <f t="shared" si="4"/>
        <v>0.9</v>
      </c>
      <c r="P99" s="237" t="s">
        <v>44</v>
      </c>
      <c r="Q99" s="195" t="s">
        <v>66</v>
      </c>
    </row>
    <row r="100" ht="45" spans="1:17">
      <c r="A100" s="224" t="s">
        <v>148</v>
      </c>
      <c r="B100" s="195" t="s">
        <v>157</v>
      </c>
      <c r="C100" s="195" t="s">
        <v>74</v>
      </c>
      <c r="D100" s="224" t="s">
        <v>158</v>
      </c>
      <c r="E100" s="224" t="s">
        <v>58</v>
      </c>
      <c r="F100" s="224" t="s">
        <v>44</v>
      </c>
      <c r="G100" s="195" t="s">
        <v>52</v>
      </c>
      <c r="H100" s="195" t="s">
        <v>159</v>
      </c>
      <c r="I100" s="195" t="s">
        <v>160</v>
      </c>
      <c r="J100" s="234">
        <v>6670.49</v>
      </c>
      <c r="K100" s="234">
        <v>3147.18</v>
      </c>
      <c r="L100" s="235">
        <v>0</v>
      </c>
      <c r="M100" s="235">
        <v>2466.3</v>
      </c>
      <c r="N100" s="236">
        <f t="shared" si="5"/>
        <v>389.961</v>
      </c>
      <c r="O100" s="237">
        <f t="shared" si="4"/>
        <v>0.9</v>
      </c>
      <c r="P100" s="237" t="s">
        <v>44</v>
      </c>
      <c r="Q100" s="195" t="s">
        <v>161</v>
      </c>
    </row>
    <row r="101" ht="45" spans="1:17">
      <c r="A101" s="224" t="s">
        <v>153</v>
      </c>
      <c r="B101" s="195" t="s">
        <v>73</v>
      </c>
      <c r="C101" s="195" t="s">
        <v>74</v>
      </c>
      <c r="D101" s="224" t="s">
        <v>172</v>
      </c>
      <c r="E101" s="224" t="s">
        <v>43</v>
      </c>
      <c r="F101" s="224" t="s">
        <v>44</v>
      </c>
      <c r="G101" s="195" t="s">
        <v>45</v>
      </c>
      <c r="H101" s="195" t="s">
        <v>173</v>
      </c>
      <c r="I101" s="195" t="s">
        <v>174</v>
      </c>
      <c r="J101" s="234">
        <v>8154.57</v>
      </c>
      <c r="K101" s="234">
        <v>3743.17</v>
      </c>
      <c r="L101" s="235">
        <v>0</v>
      </c>
      <c r="M101" s="235">
        <v>0</v>
      </c>
      <c r="N101" s="236">
        <f t="shared" si="5"/>
        <v>3595.943</v>
      </c>
      <c r="O101" s="237">
        <f t="shared" si="4"/>
        <v>0.9</v>
      </c>
      <c r="P101" s="237" t="s">
        <v>44</v>
      </c>
      <c r="Q101" s="195" t="s">
        <v>175</v>
      </c>
    </row>
    <row r="102" ht="45" spans="1:17">
      <c r="A102" s="224" t="s">
        <v>156</v>
      </c>
      <c r="B102" s="195" t="s">
        <v>73</v>
      </c>
      <c r="C102" s="195" t="s">
        <v>74</v>
      </c>
      <c r="D102" s="224" t="s">
        <v>80</v>
      </c>
      <c r="E102" s="224" t="s">
        <v>43</v>
      </c>
      <c r="F102" s="224" t="s">
        <v>44</v>
      </c>
      <c r="G102" s="195" t="s">
        <v>45</v>
      </c>
      <c r="H102" s="195" t="s">
        <v>81</v>
      </c>
      <c r="I102" s="195" t="s">
        <v>177</v>
      </c>
      <c r="J102" s="234">
        <v>11047.71</v>
      </c>
      <c r="K102" s="234">
        <v>5430.41</v>
      </c>
      <c r="L102" s="235">
        <v>0</v>
      </c>
      <c r="M102" s="235">
        <v>0</v>
      </c>
      <c r="N102" s="236">
        <f t="shared" si="5"/>
        <v>4512.529</v>
      </c>
      <c r="O102" s="237">
        <f t="shared" si="4"/>
        <v>0.9</v>
      </c>
      <c r="P102" s="237" t="s">
        <v>44</v>
      </c>
      <c r="Q102" s="195" t="s">
        <v>66</v>
      </c>
    </row>
    <row r="103" ht="45" spans="1:17">
      <c r="A103" s="224" t="s">
        <v>162</v>
      </c>
      <c r="B103" s="195" t="s">
        <v>73</v>
      </c>
      <c r="C103" s="195" t="s">
        <v>74</v>
      </c>
      <c r="D103" s="224" t="s">
        <v>75</v>
      </c>
      <c r="E103" s="224" t="s">
        <v>43</v>
      </c>
      <c r="F103" s="224" t="s">
        <v>44</v>
      </c>
      <c r="G103" s="195" t="s">
        <v>45</v>
      </c>
      <c r="H103" s="195" t="s">
        <v>179</v>
      </c>
      <c r="I103" s="195" t="s">
        <v>180</v>
      </c>
      <c r="J103" s="234">
        <v>14596.23</v>
      </c>
      <c r="K103" s="234">
        <v>7922.45</v>
      </c>
      <c r="L103" s="235">
        <v>0</v>
      </c>
      <c r="M103" s="235">
        <v>0</v>
      </c>
      <c r="N103" s="236">
        <f t="shared" si="5"/>
        <v>5214.157</v>
      </c>
      <c r="O103" s="237">
        <f t="shared" si="4"/>
        <v>0.9</v>
      </c>
      <c r="P103" s="237" t="s">
        <v>44</v>
      </c>
      <c r="Q103" s="195" t="s">
        <v>78</v>
      </c>
    </row>
    <row r="104" ht="45" spans="1:17">
      <c r="A104" s="224" t="s">
        <v>167</v>
      </c>
      <c r="B104" s="195" t="s">
        <v>182</v>
      </c>
      <c r="C104" s="195" t="s">
        <v>41</v>
      </c>
      <c r="D104" s="224" t="s">
        <v>183</v>
      </c>
      <c r="E104" s="224" t="s">
        <v>58</v>
      </c>
      <c r="F104" s="224" t="s">
        <v>44</v>
      </c>
      <c r="G104" s="195" t="s">
        <v>45</v>
      </c>
      <c r="H104" s="195" t="s">
        <v>184</v>
      </c>
      <c r="I104" s="195" t="s">
        <v>185</v>
      </c>
      <c r="J104" s="234">
        <v>5646.15</v>
      </c>
      <c r="K104" s="234">
        <v>3642.66</v>
      </c>
      <c r="L104" s="235">
        <v>0</v>
      </c>
      <c r="M104" s="235">
        <v>0</v>
      </c>
      <c r="N104" s="236">
        <f t="shared" si="5"/>
        <v>1438.875</v>
      </c>
      <c r="O104" s="237">
        <f t="shared" si="4"/>
        <v>0.9</v>
      </c>
      <c r="P104" s="237" t="s">
        <v>44</v>
      </c>
      <c r="Q104" s="195" t="s">
        <v>91</v>
      </c>
    </row>
    <row r="105" ht="45" spans="1:17">
      <c r="A105" s="224" t="s">
        <v>171</v>
      </c>
      <c r="B105" s="195" t="s">
        <v>182</v>
      </c>
      <c r="C105" s="195" t="s">
        <v>41</v>
      </c>
      <c r="D105" s="224" t="s">
        <v>183</v>
      </c>
      <c r="E105" s="224" t="s">
        <v>58</v>
      </c>
      <c r="F105" s="224" t="s">
        <v>44</v>
      </c>
      <c r="G105" s="195" t="s">
        <v>45</v>
      </c>
      <c r="H105" s="195" t="s">
        <v>191</v>
      </c>
      <c r="I105" s="195" t="s">
        <v>192</v>
      </c>
      <c r="J105" s="234">
        <v>4474.05</v>
      </c>
      <c r="K105" s="234">
        <v>2768.07</v>
      </c>
      <c r="L105" s="235">
        <v>0</v>
      </c>
      <c r="M105" s="235">
        <v>0</v>
      </c>
      <c r="N105" s="236">
        <f t="shared" si="5"/>
        <v>1258.575</v>
      </c>
      <c r="O105" s="237">
        <f t="shared" si="4"/>
        <v>0.9</v>
      </c>
      <c r="P105" s="237" t="s">
        <v>44</v>
      </c>
      <c r="Q105" s="195" t="s">
        <v>91</v>
      </c>
    </row>
    <row r="106" ht="45" spans="1:17">
      <c r="A106" s="224" t="s">
        <v>176</v>
      </c>
      <c r="B106" s="195" t="s">
        <v>62</v>
      </c>
      <c r="C106" s="195" t="s">
        <v>41</v>
      </c>
      <c r="D106" s="224" t="s">
        <v>194</v>
      </c>
      <c r="E106" s="224" t="s">
        <v>58</v>
      </c>
      <c r="F106" s="224" t="s">
        <v>94</v>
      </c>
      <c r="G106" s="195" t="s">
        <v>95</v>
      </c>
      <c r="H106" s="195" t="s">
        <v>195</v>
      </c>
      <c r="I106" s="195" t="s">
        <v>196</v>
      </c>
      <c r="J106" s="234">
        <v>11123.39</v>
      </c>
      <c r="K106" s="234">
        <v>7252.76</v>
      </c>
      <c r="L106" s="235">
        <v>0</v>
      </c>
      <c r="M106" s="235">
        <v>3870.5</v>
      </c>
      <c r="N106" s="236">
        <v>0</v>
      </c>
      <c r="O106" s="237">
        <f t="shared" si="4"/>
        <v>0.999988312915397</v>
      </c>
      <c r="P106" s="237" t="s">
        <v>44</v>
      </c>
      <c r="Q106" s="195" t="s">
        <v>55</v>
      </c>
    </row>
    <row r="107" ht="45" spans="1:17">
      <c r="A107" s="224" t="s">
        <v>178</v>
      </c>
      <c r="B107" s="195" t="s">
        <v>50</v>
      </c>
      <c r="C107" s="195" t="s">
        <v>41</v>
      </c>
      <c r="D107" s="224" t="s">
        <v>51</v>
      </c>
      <c r="E107" s="224" t="s">
        <v>43</v>
      </c>
      <c r="F107" s="224" t="s">
        <v>44</v>
      </c>
      <c r="G107" s="195" t="s">
        <v>52</v>
      </c>
      <c r="H107" s="195" t="s">
        <v>46</v>
      </c>
      <c r="I107" s="195" t="s">
        <v>198</v>
      </c>
      <c r="J107" s="234">
        <v>4028.5</v>
      </c>
      <c r="K107" s="234">
        <v>2449.55</v>
      </c>
      <c r="L107" s="235">
        <v>0</v>
      </c>
      <c r="M107" s="235">
        <v>1176.1</v>
      </c>
      <c r="N107" s="236">
        <f t="shared" si="5"/>
        <v>0</v>
      </c>
      <c r="O107" s="237">
        <f t="shared" si="4"/>
        <v>0.9</v>
      </c>
      <c r="P107" s="237" t="s">
        <v>44</v>
      </c>
      <c r="Q107" s="195" t="s">
        <v>55</v>
      </c>
    </row>
    <row r="108" ht="45" spans="1:17">
      <c r="A108" s="224" t="s">
        <v>181</v>
      </c>
      <c r="B108" s="195" t="s">
        <v>50</v>
      </c>
      <c r="C108" s="195" t="s">
        <v>41</v>
      </c>
      <c r="D108" s="224" t="s">
        <v>89</v>
      </c>
      <c r="E108" s="224" t="s">
        <v>43</v>
      </c>
      <c r="F108" s="224" t="s">
        <v>44</v>
      </c>
      <c r="G108" s="195" t="s">
        <v>52</v>
      </c>
      <c r="H108" s="195" t="s">
        <v>53</v>
      </c>
      <c r="I108" s="195" t="s">
        <v>200</v>
      </c>
      <c r="J108" s="234">
        <v>3815.74</v>
      </c>
      <c r="K108" s="234">
        <v>2405.16</v>
      </c>
      <c r="L108" s="235">
        <v>0</v>
      </c>
      <c r="M108" s="235">
        <v>1029.01</v>
      </c>
      <c r="N108" s="236">
        <v>0</v>
      </c>
      <c r="O108" s="237">
        <f t="shared" si="4"/>
        <v>0.900001048289454</v>
      </c>
      <c r="P108" s="237" t="s">
        <v>44</v>
      </c>
      <c r="Q108" s="195" t="s">
        <v>91</v>
      </c>
    </row>
    <row r="109" ht="45" spans="1:17">
      <c r="A109" s="224" t="s">
        <v>186</v>
      </c>
      <c r="B109" s="195" t="s">
        <v>73</v>
      </c>
      <c r="C109" s="195" t="s">
        <v>74</v>
      </c>
      <c r="D109" s="224" t="s">
        <v>202</v>
      </c>
      <c r="E109" s="224" t="s">
        <v>58</v>
      </c>
      <c r="F109" s="224" t="s">
        <v>44</v>
      </c>
      <c r="G109" s="195" t="s">
        <v>45</v>
      </c>
      <c r="H109" s="195" t="s">
        <v>203</v>
      </c>
      <c r="I109" s="195" t="s">
        <v>204</v>
      </c>
      <c r="J109" s="234">
        <v>2451.56</v>
      </c>
      <c r="K109" s="234">
        <v>723.17</v>
      </c>
      <c r="L109" s="235">
        <v>0</v>
      </c>
      <c r="M109" s="235">
        <v>0</v>
      </c>
      <c r="N109" s="236">
        <f t="shared" si="5"/>
        <v>1483.234</v>
      </c>
      <c r="O109" s="237">
        <f t="shared" si="4"/>
        <v>0.9</v>
      </c>
      <c r="P109" s="237" t="s">
        <v>44</v>
      </c>
      <c r="Q109" s="195" t="s">
        <v>205</v>
      </c>
    </row>
    <row r="110" ht="45" spans="1:17">
      <c r="A110" s="224" t="s">
        <v>190</v>
      </c>
      <c r="B110" s="195" t="s">
        <v>40</v>
      </c>
      <c r="C110" s="195" t="s">
        <v>41</v>
      </c>
      <c r="D110" s="224" t="s">
        <v>131</v>
      </c>
      <c r="E110" s="224" t="s">
        <v>43</v>
      </c>
      <c r="F110" s="224" t="s">
        <v>44</v>
      </c>
      <c r="G110" s="195" t="s">
        <v>45</v>
      </c>
      <c r="H110" s="195" t="s">
        <v>46</v>
      </c>
      <c r="I110" s="195" t="s">
        <v>207</v>
      </c>
      <c r="J110" s="234">
        <v>3815.6</v>
      </c>
      <c r="K110" s="234">
        <v>2461.23</v>
      </c>
      <c r="L110" s="235">
        <v>0</v>
      </c>
      <c r="M110" s="235">
        <v>0</v>
      </c>
      <c r="N110" s="236">
        <f t="shared" ref="N110:N129" si="6">J110*0.9-K110-L110-M110</f>
        <v>972.81</v>
      </c>
      <c r="O110" s="237">
        <f t="shared" ref="O110:O130" si="7">(N110+M110+L110+K110)/J110</f>
        <v>0.9</v>
      </c>
      <c r="P110" s="237" t="s">
        <v>44</v>
      </c>
      <c r="Q110" s="195" t="s">
        <v>133</v>
      </c>
    </row>
    <row r="111" ht="45" spans="1:17">
      <c r="A111" s="224" t="s">
        <v>193</v>
      </c>
      <c r="B111" s="195" t="s">
        <v>62</v>
      </c>
      <c r="C111" s="195" t="s">
        <v>41</v>
      </c>
      <c r="D111" s="224" t="s">
        <v>68</v>
      </c>
      <c r="E111" s="224" t="s">
        <v>58</v>
      </c>
      <c r="F111" s="224" t="s">
        <v>44</v>
      </c>
      <c r="G111" s="195" t="s">
        <v>52</v>
      </c>
      <c r="H111" s="195" t="s">
        <v>209</v>
      </c>
      <c r="I111" s="195" t="s">
        <v>210</v>
      </c>
      <c r="J111" s="234">
        <v>4599.81</v>
      </c>
      <c r="K111" s="234">
        <v>2884.85</v>
      </c>
      <c r="L111" s="235">
        <v>0</v>
      </c>
      <c r="M111" s="235">
        <v>1318.2</v>
      </c>
      <c r="N111" s="236">
        <v>0</v>
      </c>
      <c r="O111" s="237">
        <f t="shared" si="7"/>
        <v>0.913744263350008</v>
      </c>
      <c r="P111" s="237" t="s">
        <v>44</v>
      </c>
      <c r="Q111" s="195" t="s">
        <v>71</v>
      </c>
    </row>
    <row r="112" ht="45" spans="1:17">
      <c r="A112" s="224" t="s">
        <v>197</v>
      </c>
      <c r="B112" s="195" t="s">
        <v>84</v>
      </c>
      <c r="C112" s="195" t="s">
        <v>41</v>
      </c>
      <c r="D112" s="224" t="s">
        <v>212</v>
      </c>
      <c r="E112" s="224" t="s">
        <v>58</v>
      </c>
      <c r="F112" s="224" t="s">
        <v>44</v>
      </c>
      <c r="G112" s="195" t="s">
        <v>45</v>
      </c>
      <c r="H112" s="195" t="s">
        <v>213</v>
      </c>
      <c r="I112" s="195" t="s">
        <v>214</v>
      </c>
      <c r="J112" s="234">
        <v>2735</v>
      </c>
      <c r="K112" s="234">
        <v>1748.58</v>
      </c>
      <c r="L112" s="235">
        <v>0</v>
      </c>
      <c r="M112" s="235">
        <v>0</v>
      </c>
      <c r="N112" s="236">
        <f t="shared" si="6"/>
        <v>712.92</v>
      </c>
      <c r="O112" s="237">
        <f t="shared" si="7"/>
        <v>0.9</v>
      </c>
      <c r="P112" s="237" t="s">
        <v>44</v>
      </c>
      <c r="Q112" s="195" t="s">
        <v>71</v>
      </c>
    </row>
    <row r="113" ht="45" spans="1:17">
      <c r="A113" s="224" t="s">
        <v>199</v>
      </c>
      <c r="B113" s="195" t="s">
        <v>50</v>
      </c>
      <c r="C113" s="195" t="s">
        <v>41</v>
      </c>
      <c r="D113" s="224" t="s">
        <v>57</v>
      </c>
      <c r="E113" s="224" t="s">
        <v>58</v>
      </c>
      <c r="F113" s="224" t="s">
        <v>44</v>
      </c>
      <c r="G113" s="195" t="s">
        <v>52</v>
      </c>
      <c r="H113" s="195" t="s">
        <v>53</v>
      </c>
      <c r="I113" s="195" t="s">
        <v>216</v>
      </c>
      <c r="J113" s="234">
        <v>3646.7</v>
      </c>
      <c r="K113" s="234">
        <v>2190.86</v>
      </c>
      <c r="L113" s="235">
        <v>0</v>
      </c>
      <c r="M113" s="235">
        <v>0</v>
      </c>
      <c r="N113" s="236">
        <f t="shared" si="6"/>
        <v>1091.17</v>
      </c>
      <c r="O113" s="237">
        <f t="shared" si="7"/>
        <v>0.9</v>
      </c>
      <c r="P113" s="237" t="s">
        <v>44</v>
      </c>
      <c r="Q113" s="195" t="s">
        <v>60</v>
      </c>
    </row>
    <row r="114" ht="45" spans="1:17">
      <c r="A114" s="224" t="s">
        <v>201</v>
      </c>
      <c r="B114" s="195" t="s">
        <v>73</v>
      </c>
      <c r="C114" s="195" t="s">
        <v>74</v>
      </c>
      <c r="D114" s="224" t="s">
        <v>42</v>
      </c>
      <c r="E114" s="224" t="s">
        <v>43</v>
      </c>
      <c r="F114" s="224" t="s">
        <v>44</v>
      </c>
      <c r="G114" s="195" t="s">
        <v>52</v>
      </c>
      <c r="H114" s="195" t="s">
        <v>218</v>
      </c>
      <c r="I114" s="195" t="s">
        <v>219</v>
      </c>
      <c r="J114" s="234">
        <v>24204.46</v>
      </c>
      <c r="K114" s="234">
        <v>12570.89</v>
      </c>
      <c r="L114" s="235">
        <v>0</v>
      </c>
      <c r="M114" s="235">
        <v>584.17</v>
      </c>
      <c r="N114" s="236">
        <f t="shared" si="6"/>
        <v>8628.954</v>
      </c>
      <c r="O114" s="237">
        <f t="shared" si="7"/>
        <v>0.9</v>
      </c>
      <c r="P114" s="237" t="s">
        <v>44</v>
      </c>
      <c r="Q114" s="195" t="s">
        <v>48</v>
      </c>
    </row>
    <row r="115" ht="45" spans="1:17">
      <c r="A115" s="224" t="s">
        <v>206</v>
      </c>
      <c r="B115" s="195" t="s">
        <v>73</v>
      </c>
      <c r="C115" s="195" t="s">
        <v>74</v>
      </c>
      <c r="D115" s="224" t="s">
        <v>75</v>
      </c>
      <c r="E115" s="224" t="s">
        <v>43</v>
      </c>
      <c r="F115" s="224" t="s">
        <v>44</v>
      </c>
      <c r="G115" s="195" t="s">
        <v>45</v>
      </c>
      <c r="H115" s="195" t="s">
        <v>76</v>
      </c>
      <c r="I115" s="195" t="s">
        <v>221</v>
      </c>
      <c r="J115" s="234">
        <v>13591.6</v>
      </c>
      <c r="K115" s="234">
        <v>7326.21</v>
      </c>
      <c r="L115" s="235">
        <v>0</v>
      </c>
      <c r="M115" s="235">
        <v>0</v>
      </c>
      <c r="N115" s="236">
        <f t="shared" si="6"/>
        <v>4906.23</v>
      </c>
      <c r="O115" s="237">
        <f t="shared" si="7"/>
        <v>0.9</v>
      </c>
      <c r="P115" s="237" t="s">
        <v>44</v>
      </c>
      <c r="Q115" s="195" t="s">
        <v>78</v>
      </c>
    </row>
    <row r="116" ht="45" spans="1:17">
      <c r="A116" s="224" t="s">
        <v>208</v>
      </c>
      <c r="B116" s="195" t="s">
        <v>73</v>
      </c>
      <c r="C116" s="195" t="s">
        <v>74</v>
      </c>
      <c r="D116" s="224" t="s">
        <v>80</v>
      </c>
      <c r="E116" s="224" t="s">
        <v>43</v>
      </c>
      <c r="F116" s="224" t="s">
        <v>44</v>
      </c>
      <c r="G116" s="195" t="s">
        <v>45</v>
      </c>
      <c r="H116" s="195" t="s">
        <v>81</v>
      </c>
      <c r="I116" s="195" t="s">
        <v>223</v>
      </c>
      <c r="J116" s="234">
        <v>25383.15</v>
      </c>
      <c r="K116" s="234">
        <v>14599.44</v>
      </c>
      <c r="L116" s="235">
        <v>0</v>
      </c>
      <c r="M116" s="235">
        <v>0</v>
      </c>
      <c r="N116" s="236">
        <f t="shared" si="6"/>
        <v>8245.395</v>
      </c>
      <c r="O116" s="237">
        <f t="shared" si="7"/>
        <v>0.9</v>
      </c>
      <c r="P116" s="237" t="s">
        <v>44</v>
      </c>
      <c r="Q116" s="195" t="s">
        <v>66</v>
      </c>
    </row>
    <row r="117" ht="45" spans="1:17">
      <c r="A117" s="224" t="s">
        <v>211</v>
      </c>
      <c r="B117" s="195" t="s">
        <v>73</v>
      </c>
      <c r="C117" s="195" t="s">
        <v>74</v>
      </c>
      <c r="D117" s="224" t="s">
        <v>225</v>
      </c>
      <c r="E117" s="224" t="s">
        <v>43</v>
      </c>
      <c r="F117" s="224" t="s">
        <v>44</v>
      </c>
      <c r="G117" s="195" t="s">
        <v>45</v>
      </c>
      <c r="H117" s="195" t="s">
        <v>226</v>
      </c>
      <c r="I117" s="195" t="s">
        <v>227</v>
      </c>
      <c r="J117" s="234">
        <v>15055.27</v>
      </c>
      <c r="K117" s="234">
        <v>6556.8</v>
      </c>
      <c r="L117" s="235">
        <v>0</v>
      </c>
      <c r="M117" s="235">
        <v>0</v>
      </c>
      <c r="N117" s="236">
        <f t="shared" si="6"/>
        <v>6992.943</v>
      </c>
      <c r="O117" s="237">
        <f t="shared" si="7"/>
        <v>0.9</v>
      </c>
      <c r="P117" s="237" t="s">
        <v>44</v>
      </c>
      <c r="Q117" s="195" t="s">
        <v>118</v>
      </c>
    </row>
    <row r="118" ht="45" spans="1:17">
      <c r="A118" s="224" t="s">
        <v>215</v>
      </c>
      <c r="B118" s="195" t="s">
        <v>50</v>
      </c>
      <c r="C118" s="195" t="s">
        <v>41</v>
      </c>
      <c r="D118" s="224" t="s">
        <v>57</v>
      </c>
      <c r="E118" s="224" t="s">
        <v>58</v>
      </c>
      <c r="F118" s="224" t="s">
        <v>44</v>
      </c>
      <c r="G118" s="195" t="s">
        <v>52</v>
      </c>
      <c r="H118" s="195" t="s">
        <v>53</v>
      </c>
      <c r="I118" s="195" t="s">
        <v>229</v>
      </c>
      <c r="J118" s="234">
        <v>3986.1</v>
      </c>
      <c r="K118" s="234">
        <v>2463.03</v>
      </c>
      <c r="L118" s="235">
        <v>0</v>
      </c>
      <c r="M118" s="235">
        <v>0</v>
      </c>
      <c r="N118" s="236">
        <f t="shared" si="6"/>
        <v>1124.46</v>
      </c>
      <c r="O118" s="237">
        <f t="shared" si="7"/>
        <v>0.9</v>
      </c>
      <c r="P118" s="237" t="s">
        <v>44</v>
      </c>
      <c r="Q118" s="195" t="s">
        <v>60</v>
      </c>
    </row>
    <row r="119" ht="45" spans="1:17">
      <c r="A119" s="224" t="s">
        <v>217</v>
      </c>
      <c r="B119" s="195" t="s">
        <v>144</v>
      </c>
      <c r="C119" s="195" t="s">
        <v>106</v>
      </c>
      <c r="D119" s="224" t="s">
        <v>231</v>
      </c>
      <c r="E119" s="224" t="s">
        <v>43</v>
      </c>
      <c r="F119" s="224" t="s">
        <v>44</v>
      </c>
      <c r="G119" s="195" t="s">
        <v>52</v>
      </c>
      <c r="H119" s="195" t="s">
        <v>232</v>
      </c>
      <c r="I119" s="195" t="s">
        <v>233</v>
      </c>
      <c r="J119" s="234">
        <v>1078.86</v>
      </c>
      <c r="K119" s="234">
        <v>839.94</v>
      </c>
      <c r="L119" s="235">
        <v>0</v>
      </c>
      <c r="M119" s="235">
        <v>0</v>
      </c>
      <c r="N119" s="236">
        <f t="shared" si="6"/>
        <v>131.034</v>
      </c>
      <c r="O119" s="237">
        <f t="shared" si="7"/>
        <v>0.9</v>
      </c>
      <c r="P119" s="237" t="s">
        <v>44</v>
      </c>
      <c r="Q119" s="195" t="s">
        <v>118</v>
      </c>
    </row>
    <row r="120" ht="45" spans="1:17">
      <c r="A120" s="224" t="s">
        <v>220</v>
      </c>
      <c r="B120" s="195" t="s">
        <v>73</v>
      </c>
      <c r="C120" s="195" t="s">
        <v>74</v>
      </c>
      <c r="D120" s="224" t="s">
        <v>75</v>
      </c>
      <c r="E120" s="224" t="s">
        <v>43</v>
      </c>
      <c r="F120" s="224" t="s">
        <v>44</v>
      </c>
      <c r="G120" s="195" t="s">
        <v>45</v>
      </c>
      <c r="H120" s="195" t="s">
        <v>179</v>
      </c>
      <c r="I120" s="195" t="s">
        <v>245</v>
      </c>
      <c r="J120" s="234">
        <v>14954.71</v>
      </c>
      <c r="K120" s="234">
        <v>8094.97</v>
      </c>
      <c r="L120" s="235">
        <v>0</v>
      </c>
      <c r="M120" s="235">
        <v>0</v>
      </c>
      <c r="N120" s="236">
        <f t="shared" si="6"/>
        <v>5364.269</v>
      </c>
      <c r="O120" s="237">
        <f t="shared" si="7"/>
        <v>0.9</v>
      </c>
      <c r="P120" s="237" t="s">
        <v>44</v>
      </c>
      <c r="Q120" s="195" t="s">
        <v>78</v>
      </c>
    </row>
    <row r="121" ht="45" spans="1:17">
      <c r="A121" s="224" t="s">
        <v>222</v>
      </c>
      <c r="B121" s="195" t="s">
        <v>40</v>
      </c>
      <c r="C121" s="195" t="s">
        <v>41</v>
      </c>
      <c r="D121" s="224" t="s">
        <v>42</v>
      </c>
      <c r="E121" s="224" t="s">
        <v>43</v>
      </c>
      <c r="F121" s="224" t="s">
        <v>44</v>
      </c>
      <c r="G121" s="195" t="s">
        <v>52</v>
      </c>
      <c r="H121" s="195" t="s">
        <v>46</v>
      </c>
      <c r="I121" s="195" t="s">
        <v>247</v>
      </c>
      <c r="J121" s="234">
        <v>3809.4</v>
      </c>
      <c r="K121" s="234">
        <v>2511.99</v>
      </c>
      <c r="L121" s="235">
        <v>0</v>
      </c>
      <c r="M121" s="235">
        <v>916.47</v>
      </c>
      <c r="N121" s="236">
        <f t="shared" si="6"/>
        <v>0</v>
      </c>
      <c r="O121" s="237">
        <f t="shared" si="7"/>
        <v>0.9</v>
      </c>
      <c r="P121" s="237" t="s">
        <v>44</v>
      </c>
      <c r="Q121" s="195" t="s">
        <v>48</v>
      </c>
    </row>
    <row r="122" ht="45" spans="1:17">
      <c r="A122" s="224" t="s">
        <v>224</v>
      </c>
      <c r="B122" s="195" t="s">
        <v>73</v>
      </c>
      <c r="C122" s="195" t="s">
        <v>74</v>
      </c>
      <c r="D122" s="224" t="s">
        <v>249</v>
      </c>
      <c r="E122" s="224" t="s">
        <v>58</v>
      </c>
      <c r="F122" s="224" t="s">
        <v>44</v>
      </c>
      <c r="G122" s="195" t="s">
        <v>52</v>
      </c>
      <c r="H122" s="195" t="s">
        <v>250</v>
      </c>
      <c r="I122" s="195" t="s">
        <v>251</v>
      </c>
      <c r="J122" s="234">
        <v>2605.88</v>
      </c>
      <c r="K122" s="234">
        <v>983.05</v>
      </c>
      <c r="L122" s="235">
        <v>0</v>
      </c>
      <c r="M122" s="235">
        <v>1459.8</v>
      </c>
      <c r="N122" s="236">
        <v>0</v>
      </c>
      <c r="O122" s="237">
        <f t="shared" si="7"/>
        <v>0.937437641027215</v>
      </c>
      <c r="P122" s="237" t="s">
        <v>44</v>
      </c>
      <c r="Q122" s="195" t="s">
        <v>252</v>
      </c>
    </row>
    <row r="123" ht="45" spans="1:17">
      <c r="A123" s="224" t="s">
        <v>228</v>
      </c>
      <c r="B123" s="195" t="s">
        <v>73</v>
      </c>
      <c r="C123" s="195" t="s">
        <v>74</v>
      </c>
      <c r="D123" s="224" t="s">
        <v>75</v>
      </c>
      <c r="E123" s="224" t="s">
        <v>43</v>
      </c>
      <c r="F123" s="224" t="s">
        <v>44</v>
      </c>
      <c r="G123" s="195" t="s">
        <v>45</v>
      </c>
      <c r="H123" s="195" t="s">
        <v>76</v>
      </c>
      <c r="I123" s="195" t="s">
        <v>254</v>
      </c>
      <c r="J123" s="234">
        <v>11326.49</v>
      </c>
      <c r="K123" s="234">
        <v>5781.95</v>
      </c>
      <c r="L123" s="235">
        <v>0</v>
      </c>
      <c r="M123" s="235">
        <v>0</v>
      </c>
      <c r="N123" s="236">
        <f t="shared" si="6"/>
        <v>4411.891</v>
      </c>
      <c r="O123" s="237">
        <f t="shared" si="7"/>
        <v>0.9</v>
      </c>
      <c r="P123" s="237" t="s">
        <v>44</v>
      </c>
      <c r="Q123" s="195" t="s">
        <v>78</v>
      </c>
    </row>
    <row r="124" ht="45" spans="1:17">
      <c r="A124" s="224" t="s">
        <v>230</v>
      </c>
      <c r="B124" s="195" t="s">
        <v>50</v>
      </c>
      <c r="C124" s="195" t="s">
        <v>41</v>
      </c>
      <c r="D124" s="224" t="s">
        <v>89</v>
      </c>
      <c r="E124" s="224" t="s">
        <v>43</v>
      </c>
      <c r="F124" s="224" t="s">
        <v>44</v>
      </c>
      <c r="G124" s="195" t="s">
        <v>52</v>
      </c>
      <c r="H124" s="195" t="s">
        <v>53</v>
      </c>
      <c r="I124" s="195" t="s">
        <v>256</v>
      </c>
      <c r="J124" s="234">
        <v>3096.6</v>
      </c>
      <c r="K124" s="234">
        <v>1935.95</v>
      </c>
      <c r="L124" s="235">
        <v>0</v>
      </c>
      <c r="M124" s="235">
        <v>850.99</v>
      </c>
      <c r="N124" s="236">
        <f t="shared" si="6"/>
        <v>0</v>
      </c>
      <c r="O124" s="237">
        <f t="shared" si="7"/>
        <v>0.9</v>
      </c>
      <c r="P124" s="237" t="s">
        <v>44</v>
      </c>
      <c r="Q124" s="195" t="s">
        <v>91</v>
      </c>
    </row>
    <row r="125" ht="45" spans="1:17">
      <c r="A125" s="224" t="s">
        <v>234</v>
      </c>
      <c r="B125" s="195" t="s">
        <v>62</v>
      </c>
      <c r="C125" s="195" t="s">
        <v>41</v>
      </c>
      <c r="D125" s="224" t="s">
        <v>63</v>
      </c>
      <c r="E125" s="224" t="s">
        <v>58</v>
      </c>
      <c r="F125" s="224" t="s">
        <v>44</v>
      </c>
      <c r="G125" s="195" t="s">
        <v>45</v>
      </c>
      <c r="H125" s="195" t="s">
        <v>258</v>
      </c>
      <c r="I125" s="195" t="s">
        <v>259</v>
      </c>
      <c r="J125" s="234">
        <v>11489.13</v>
      </c>
      <c r="K125" s="234">
        <v>6626.71</v>
      </c>
      <c r="L125" s="235">
        <v>0</v>
      </c>
      <c r="M125" s="235">
        <v>0</v>
      </c>
      <c r="N125" s="236">
        <f t="shared" si="6"/>
        <v>3713.507</v>
      </c>
      <c r="O125" s="237">
        <f t="shared" si="7"/>
        <v>0.9</v>
      </c>
      <c r="P125" s="237" t="s">
        <v>44</v>
      </c>
      <c r="Q125" s="195" t="s">
        <v>66</v>
      </c>
    </row>
    <row r="126" ht="45" spans="1:17">
      <c r="A126" s="224" t="s">
        <v>239</v>
      </c>
      <c r="B126" s="195" t="s">
        <v>157</v>
      </c>
      <c r="C126" s="195" t="s">
        <v>74</v>
      </c>
      <c r="D126" s="224" t="s">
        <v>261</v>
      </c>
      <c r="E126" s="224" t="s">
        <v>43</v>
      </c>
      <c r="F126" s="224" t="s">
        <v>44</v>
      </c>
      <c r="G126" s="195" t="s">
        <v>45</v>
      </c>
      <c r="H126" s="195" t="s">
        <v>262</v>
      </c>
      <c r="I126" s="195" t="s">
        <v>263</v>
      </c>
      <c r="J126" s="234">
        <v>2753.48</v>
      </c>
      <c r="K126" s="234">
        <v>859.21</v>
      </c>
      <c r="L126" s="235">
        <v>0</v>
      </c>
      <c r="M126" s="235">
        <v>0</v>
      </c>
      <c r="N126" s="236">
        <f t="shared" si="6"/>
        <v>1618.922</v>
      </c>
      <c r="O126" s="237">
        <f t="shared" si="7"/>
        <v>0.9</v>
      </c>
      <c r="P126" s="237" t="s">
        <v>44</v>
      </c>
      <c r="Q126" s="195" t="s">
        <v>264</v>
      </c>
    </row>
    <row r="127" ht="45" spans="1:17">
      <c r="A127" s="224" t="s">
        <v>244</v>
      </c>
      <c r="B127" s="195" t="s">
        <v>50</v>
      </c>
      <c r="C127" s="195" t="s">
        <v>41</v>
      </c>
      <c r="D127" s="224" t="s">
        <v>51</v>
      </c>
      <c r="E127" s="224" t="s">
        <v>43</v>
      </c>
      <c r="F127" s="224" t="s">
        <v>44</v>
      </c>
      <c r="G127" s="195" t="s">
        <v>52</v>
      </c>
      <c r="H127" s="195" t="s">
        <v>53</v>
      </c>
      <c r="I127" s="195" t="s">
        <v>266</v>
      </c>
      <c r="J127" s="234">
        <v>3790.9</v>
      </c>
      <c r="K127" s="234">
        <v>2286.98</v>
      </c>
      <c r="L127" s="235">
        <v>0</v>
      </c>
      <c r="M127" s="235">
        <v>1125</v>
      </c>
      <c r="N127" s="236">
        <v>0</v>
      </c>
      <c r="O127" s="237">
        <f t="shared" si="7"/>
        <v>0.90004484423224</v>
      </c>
      <c r="P127" s="237" t="s">
        <v>44</v>
      </c>
      <c r="Q127" s="195" t="s">
        <v>55</v>
      </c>
    </row>
    <row r="128" ht="45" spans="1:17">
      <c r="A128" s="224" t="s">
        <v>246</v>
      </c>
      <c r="B128" s="195" t="s">
        <v>50</v>
      </c>
      <c r="C128" s="195" t="s">
        <v>41</v>
      </c>
      <c r="D128" s="224" t="s">
        <v>51</v>
      </c>
      <c r="E128" s="224" t="s">
        <v>43</v>
      </c>
      <c r="F128" s="224" t="s">
        <v>44</v>
      </c>
      <c r="G128" s="195" t="s">
        <v>52</v>
      </c>
      <c r="H128" s="195" t="s">
        <v>53</v>
      </c>
      <c r="I128" s="195" t="s">
        <v>268</v>
      </c>
      <c r="J128" s="234">
        <v>3974.8</v>
      </c>
      <c r="K128" s="234">
        <v>2426.41</v>
      </c>
      <c r="L128" s="235">
        <v>0</v>
      </c>
      <c r="M128" s="235">
        <v>1150.91</v>
      </c>
      <c r="N128" s="236">
        <f t="shared" si="6"/>
        <v>0</v>
      </c>
      <c r="O128" s="237">
        <f t="shared" si="7"/>
        <v>0.9</v>
      </c>
      <c r="P128" s="237" t="s">
        <v>44</v>
      </c>
      <c r="Q128" s="195" t="s">
        <v>55</v>
      </c>
    </row>
    <row r="129" ht="45" spans="1:17">
      <c r="A129" s="224" t="s">
        <v>248</v>
      </c>
      <c r="B129" s="195" t="s">
        <v>50</v>
      </c>
      <c r="C129" s="195" t="s">
        <v>41</v>
      </c>
      <c r="D129" s="224" t="s">
        <v>51</v>
      </c>
      <c r="E129" s="224" t="s">
        <v>43</v>
      </c>
      <c r="F129" s="224" t="s">
        <v>44</v>
      </c>
      <c r="G129" s="195" t="s">
        <v>52</v>
      </c>
      <c r="H129" s="195" t="s">
        <v>53</v>
      </c>
      <c r="I129" s="195" t="s">
        <v>270</v>
      </c>
      <c r="J129" s="234">
        <v>3892.1</v>
      </c>
      <c r="K129" s="234">
        <v>2344.78</v>
      </c>
      <c r="L129" s="235">
        <v>0</v>
      </c>
      <c r="M129" s="235">
        <v>428.06</v>
      </c>
      <c r="N129" s="236">
        <f t="shared" si="6"/>
        <v>730.05</v>
      </c>
      <c r="O129" s="237">
        <f t="shared" si="7"/>
        <v>0.9</v>
      </c>
      <c r="P129" s="237" t="s">
        <v>44</v>
      </c>
      <c r="Q129" s="195" t="s">
        <v>55</v>
      </c>
    </row>
    <row r="130" spans="1:17">
      <c r="A130" s="266"/>
      <c r="B130" s="267" t="s">
        <v>24</v>
      </c>
      <c r="C130" s="268"/>
      <c r="D130" s="266"/>
      <c r="E130" s="266"/>
      <c r="F130" s="266"/>
      <c r="G130" s="268"/>
      <c r="H130" s="268"/>
      <c r="I130" s="268"/>
      <c r="J130" s="271">
        <f>SUM(J77:J129)</f>
        <v>329488.17</v>
      </c>
      <c r="K130" s="271">
        <f>SUM(K77:K129)</f>
        <v>187350.56</v>
      </c>
      <c r="L130" s="236">
        <f>SUM(L77:L129)</f>
        <v>0</v>
      </c>
      <c r="M130" s="236">
        <f>SUM(M77:M129)</f>
        <v>28682.37</v>
      </c>
      <c r="N130" s="236">
        <f>SUM(N77:N129)</f>
        <v>82695.416</v>
      </c>
      <c r="O130" s="272">
        <f t="shared" si="7"/>
        <v>0.906643616370203</v>
      </c>
      <c r="P130" s="266"/>
      <c r="Q130" s="268"/>
    </row>
    <row r="131" spans="1:17">
      <c r="A131" s="266"/>
      <c r="B131" s="268"/>
      <c r="C131" s="268"/>
      <c r="D131" s="266"/>
      <c r="E131" s="266"/>
      <c r="F131" s="266"/>
      <c r="G131" s="268"/>
      <c r="H131" s="268"/>
      <c r="I131" s="268"/>
      <c r="J131" s="266"/>
      <c r="K131" s="266"/>
      <c r="L131" s="273"/>
      <c r="M131" s="273"/>
      <c r="N131" s="236"/>
      <c r="O131" s="163"/>
      <c r="P131" s="266"/>
      <c r="Q131" s="268"/>
    </row>
    <row r="132" spans="1:17">
      <c r="A132" s="266"/>
      <c r="B132" s="268"/>
      <c r="C132" s="268"/>
      <c r="D132" s="266"/>
      <c r="E132" s="266"/>
      <c r="F132" s="266"/>
      <c r="G132" s="268"/>
      <c r="H132" s="268"/>
      <c r="I132" s="268"/>
      <c r="J132" s="266"/>
      <c r="K132" s="266"/>
      <c r="L132" s="273"/>
      <c r="M132" s="273"/>
      <c r="N132" s="236"/>
      <c r="O132" s="163"/>
      <c r="P132" s="266"/>
      <c r="Q132" s="268"/>
    </row>
    <row r="133" spans="1:17">
      <c r="A133" s="266"/>
      <c r="B133" s="268"/>
      <c r="C133" s="268"/>
      <c r="D133" s="266"/>
      <c r="E133" s="266"/>
      <c r="F133" s="266"/>
      <c r="G133" s="268"/>
      <c r="H133" s="268"/>
      <c r="I133" s="268"/>
      <c r="J133" s="266"/>
      <c r="K133" s="266"/>
      <c r="L133" s="273"/>
      <c r="M133" s="273"/>
      <c r="N133" s="236"/>
      <c r="O133" s="163"/>
      <c r="P133" s="266"/>
      <c r="Q133" s="268"/>
    </row>
    <row r="134" spans="1:17">
      <c r="A134" s="253"/>
      <c r="B134" s="252"/>
      <c r="C134" s="252"/>
      <c r="D134" s="253"/>
      <c r="E134" s="253"/>
      <c r="F134" s="253"/>
      <c r="G134" s="252"/>
      <c r="H134" s="252"/>
      <c r="I134" s="252"/>
      <c r="J134" s="253"/>
      <c r="K134" s="253"/>
      <c r="L134" s="262"/>
      <c r="M134" s="262"/>
      <c r="N134" s="260"/>
      <c r="O134" s="261"/>
      <c r="P134" s="253"/>
      <c r="Q134" s="252"/>
    </row>
    <row r="135" spans="1:17">
      <c r="A135" s="253"/>
      <c r="B135" s="252"/>
      <c r="C135" s="252"/>
      <c r="D135" s="253"/>
      <c r="E135" s="253"/>
      <c r="F135" s="253"/>
      <c r="G135" s="252"/>
      <c r="H135" s="252"/>
      <c r="I135" s="252"/>
      <c r="J135" s="253"/>
      <c r="K135" s="253"/>
      <c r="L135" s="262"/>
      <c r="M135" s="262"/>
      <c r="N135" s="260"/>
      <c r="O135" s="261"/>
      <c r="P135" s="253"/>
      <c r="Q135" s="252"/>
    </row>
    <row r="136" ht="25.5" spans="1:17">
      <c r="A136" s="269" t="s">
        <v>273</v>
      </c>
      <c r="B136" s="270"/>
      <c r="C136" s="270"/>
      <c r="D136" s="269"/>
      <c r="E136" s="269"/>
      <c r="F136" s="269"/>
      <c r="G136" s="270"/>
      <c r="H136" s="270"/>
      <c r="I136" s="270"/>
      <c r="J136" s="269"/>
      <c r="K136" s="269"/>
      <c r="L136" s="269"/>
      <c r="M136" s="269"/>
      <c r="N136" s="274"/>
      <c r="O136" s="275"/>
      <c r="P136" s="269"/>
      <c r="Q136" s="269"/>
    </row>
    <row r="137" ht="45" spans="1:17">
      <c r="A137" s="195" t="s">
        <v>27</v>
      </c>
      <c r="B137" s="195" t="s">
        <v>28</v>
      </c>
      <c r="C137" s="195" t="s">
        <v>29</v>
      </c>
      <c r="D137" s="195" t="s">
        <v>30</v>
      </c>
      <c r="E137" s="195" t="s">
        <v>31</v>
      </c>
      <c r="F137" s="195" t="s">
        <v>32</v>
      </c>
      <c r="G137" s="195" t="s">
        <v>33</v>
      </c>
      <c r="H137" s="195" t="s">
        <v>34</v>
      </c>
      <c r="I137" s="195" t="s">
        <v>35</v>
      </c>
      <c r="J137" s="195" t="s">
        <v>6</v>
      </c>
      <c r="K137" s="195" t="s">
        <v>7</v>
      </c>
      <c r="L137" s="201" t="s">
        <v>8</v>
      </c>
      <c r="M137" s="201" t="s">
        <v>10</v>
      </c>
      <c r="N137" s="232" t="s">
        <v>13</v>
      </c>
      <c r="O137" s="233" t="s">
        <v>36</v>
      </c>
      <c r="P137" s="195" t="s">
        <v>37</v>
      </c>
      <c r="Q137" s="195" t="s">
        <v>38</v>
      </c>
    </row>
    <row r="138" ht="45" spans="1:17">
      <c r="A138" s="224" t="s">
        <v>39</v>
      </c>
      <c r="B138" s="195" t="s">
        <v>84</v>
      </c>
      <c r="C138" s="195" t="s">
        <v>41</v>
      </c>
      <c r="D138" s="224" t="s">
        <v>85</v>
      </c>
      <c r="E138" s="224" t="s">
        <v>43</v>
      </c>
      <c r="F138" s="224" t="s">
        <v>44</v>
      </c>
      <c r="G138" s="195" t="s">
        <v>45</v>
      </c>
      <c r="H138" s="195"/>
      <c r="I138" s="195" t="s">
        <v>86</v>
      </c>
      <c r="J138" s="234">
        <v>10551.16</v>
      </c>
      <c r="K138" s="234">
        <v>7798.55</v>
      </c>
      <c r="L138" s="235">
        <v>0</v>
      </c>
      <c r="M138" s="235">
        <v>0</v>
      </c>
      <c r="N138" s="236">
        <f>J138*0.9-K138-L138-M138</f>
        <v>1697.494</v>
      </c>
      <c r="O138" s="237">
        <f>(N138+M138+L138+K138)/J138</f>
        <v>0.9</v>
      </c>
      <c r="P138" s="237" t="s">
        <v>44</v>
      </c>
      <c r="Q138" s="195" t="s">
        <v>87</v>
      </c>
    </row>
    <row r="139" ht="45" spans="1:17">
      <c r="A139" s="224" t="s">
        <v>49</v>
      </c>
      <c r="B139" s="195" t="s">
        <v>105</v>
      </c>
      <c r="C139" s="195" t="s">
        <v>106</v>
      </c>
      <c r="D139" s="224" t="s">
        <v>107</v>
      </c>
      <c r="E139" s="224" t="s">
        <v>58</v>
      </c>
      <c r="F139" s="224" t="s">
        <v>44</v>
      </c>
      <c r="G139" s="195" t="s">
        <v>45</v>
      </c>
      <c r="H139" s="195" t="s">
        <v>108</v>
      </c>
      <c r="I139" s="195" t="s">
        <v>109</v>
      </c>
      <c r="J139" s="234">
        <v>2239.25</v>
      </c>
      <c r="K139" s="234">
        <v>1943.01</v>
      </c>
      <c r="L139" s="235">
        <v>0</v>
      </c>
      <c r="M139" s="235">
        <v>0</v>
      </c>
      <c r="N139" s="236">
        <f t="shared" ref="N139:N145" si="8">J139*0.9-K139-L139-M139</f>
        <v>72.3150000000001</v>
      </c>
      <c r="O139" s="237">
        <f t="shared" ref="O139:O145" si="9">(N139+M139+L139+K139)/J139</f>
        <v>0.9</v>
      </c>
      <c r="P139" s="237" t="s">
        <v>44</v>
      </c>
      <c r="Q139" s="195" t="s">
        <v>110</v>
      </c>
    </row>
    <row r="140" ht="45" spans="1:17">
      <c r="A140" s="224" t="s">
        <v>56</v>
      </c>
      <c r="B140" s="195" t="s">
        <v>105</v>
      </c>
      <c r="C140" s="195" t="s">
        <v>106</v>
      </c>
      <c r="D140" s="224" t="s">
        <v>163</v>
      </c>
      <c r="E140" s="224" t="s">
        <v>58</v>
      </c>
      <c r="F140" s="224" t="s">
        <v>44</v>
      </c>
      <c r="G140" s="195" t="s">
        <v>45</v>
      </c>
      <c r="H140" s="195" t="s">
        <v>164</v>
      </c>
      <c r="I140" s="195" t="s">
        <v>165</v>
      </c>
      <c r="J140" s="234">
        <v>1250.7</v>
      </c>
      <c r="K140" s="234">
        <v>945.89</v>
      </c>
      <c r="L140" s="235">
        <v>0</v>
      </c>
      <c r="M140" s="235">
        <v>0</v>
      </c>
      <c r="N140" s="236">
        <f t="shared" si="8"/>
        <v>179.74</v>
      </c>
      <c r="O140" s="237">
        <f t="shared" si="9"/>
        <v>0.9</v>
      </c>
      <c r="P140" s="237" t="s">
        <v>44</v>
      </c>
      <c r="Q140" s="195" t="s">
        <v>166</v>
      </c>
    </row>
    <row r="141" ht="45" spans="1:17">
      <c r="A141" s="224" t="s">
        <v>61</v>
      </c>
      <c r="B141" s="195" t="s">
        <v>84</v>
      </c>
      <c r="C141" s="195" t="s">
        <v>41</v>
      </c>
      <c r="D141" s="224" t="s">
        <v>168</v>
      </c>
      <c r="E141" s="224" t="s">
        <v>58</v>
      </c>
      <c r="F141" s="224" t="s">
        <v>44</v>
      </c>
      <c r="G141" s="195" t="s">
        <v>45</v>
      </c>
      <c r="H141" s="195" t="s">
        <v>108</v>
      </c>
      <c r="I141" s="195" t="s">
        <v>169</v>
      </c>
      <c r="J141" s="234">
        <v>1302.7</v>
      </c>
      <c r="K141" s="234">
        <v>609.77</v>
      </c>
      <c r="L141" s="235">
        <v>0</v>
      </c>
      <c r="M141" s="235">
        <v>0</v>
      </c>
      <c r="N141" s="236">
        <f t="shared" si="8"/>
        <v>562.66</v>
      </c>
      <c r="O141" s="237">
        <f t="shared" si="9"/>
        <v>0.9</v>
      </c>
      <c r="P141" s="237" t="s">
        <v>44</v>
      </c>
      <c r="Q141" s="195" t="s">
        <v>170</v>
      </c>
    </row>
    <row r="142" s="19" customFormat="1" ht="45" spans="1:17">
      <c r="A142" s="225" t="s">
        <v>67</v>
      </c>
      <c r="B142" s="201" t="s">
        <v>73</v>
      </c>
      <c r="C142" s="201" t="s">
        <v>74</v>
      </c>
      <c r="D142" s="225" t="s">
        <v>187</v>
      </c>
      <c r="E142" s="225" t="s">
        <v>58</v>
      </c>
      <c r="F142" s="225" t="s">
        <v>44</v>
      </c>
      <c r="G142" s="201" t="s">
        <v>45</v>
      </c>
      <c r="H142" s="201" t="s">
        <v>188</v>
      </c>
      <c r="I142" s="201" t="s">
        <v>189</v>
      </c>
      <c r="J142" s="235">
        <v>84354.36</v>
      </c>
      <c r="K142" s="235">
        <v>41473.48</v>
      </c>
      <c r="L142" s="238">
        <v>9216.69</v>
      </c>
      <c r="M142" s="235">
        <v>0</v>
      </c>
      <c r="N142" s="236">
        <f t="shared" si="8"/>
        <v>25228.754</v>
      </c>
      <c r="O142" s="239">
        <f t="shared" si="9"/>
        <v>0.9</v>
      </c>
      <c r="P142" s="239" t="s">
        <v>44</v>
      </c>
      <c r="Q142" s="201" t="s">
        <v>110</v>
      </c>
    </row>
    <row r="143" ht="45" spans="1:17">
      <c r="A143" s="224" t="s">
        <v>72</v>
      </c>
      <c r="B143" s="195" t="s">
        <v>99</v>
      </c>
      <c r="C143" s="195" t="s">
        <v>41</v>
      </c>
      <c r="D143" s="224" t="s">
        <v>235</v>
      </c>
      <c r="E143" s="224" t="s">
        <v>58</v>
      </c>
      <c r="F143" s="224" t="s">
        <v>44</v>
      </c>
      <c r="G143" s="195" t="s">
        <v>52</v>
      </c>
      <c r="H143" s="195" t="s">
        <v>236</v>
      </c>
      <c r="I143" s="195" t="s">
        <v>237</v>
      </c>
      <c r="J143" s="234">
        <v>1977.59</v>
      </c>
      <c r="K143" s="234">
        <v>962.74</v>
      </c>
      <c r="L143" s="235">
        <v>0</v>
      </c>
      <c r="M143" s="235">
        <v>0</v>
      </c>
      <c r="N143" s="236">
        <f t="shared" si="8"/>
        <v>817.091</v>
      </c>
      <c r="O143" s="237">
        <f t="shared" si="9"/>
        <v>0.9</v>
      </c>
      <c r="P143" s="237" t="s">
        <v>44</v>
      </c>
      <c r="Q143" s="195" t="s">
        <v>238</v>
      </c>
    </row>
    <row r="144" ht="45" spans="1:17">
      <c r="A144" s="224" t="s">
        <v>79</v>
      </c>
      <c r="B144" s="195" t="s">
        <v>84</v>
      </c>
      <c r="C144" s="195" t="s">
        <v>41</v>
      </c>
      <c r="D144" s="224" t="s">
        <v>240</v>
      </c>
      <c r="E144" s="224" t="s">
        <v>58</v>
      </c>
      <c r="F144" s="224" t="s">
        <v>44</v>
      </c>
      <c r="G144" s="195" t="s">
        <v>241</v>
      </c>
      <c r="H144" s="195" t="s">
        <v>242</v>
      </c>
      <c r="I144" s="195" t="s">
        <v>243</v>
      </c>
      <c r="J144" s="234">
        <v>1060.43</v>
      </c>
      <c r="K144" s="234">
        <v>410.94</v>
      </c>
      <c r="L144" s="235">
        <v>0</v>
      </c>
      <c r="M144" s="235">
        <v>0</v>
      </c>
      <c r="N144" s="236">
        <f t="shared" si="8"/>
        <v>543.447</v>
      </c>
      <c r="O144" s="237">
        <f t="shared" si="9"/>
        <v>0.9</v>
      </c>
      <c r="P144" s="237" t="s">
        <v>44</v>
      </c>
      <c r="Q144" s="195" t="s">
        <v>110</v>
      </c>
    </row>
    <row r="145" spans="1:17">
      <c r="A145" s="266"/>
      <c r="B145" s="267" t="s">
        <v>24</v>
      </c>
      <c r="C145" s="268"/>
      <c r="D145" s="266"/>
      <c r="E145" s="266"/>
      <c r="F145" s="266"/>
      <c r="G145" s="268"/>
      <c r="H145" s="268"/>
      <c r="I145" s="268"/>
      <c r="J145" s="271">
        <f>SUM(J138:J144)</f>
        <v>102736.19</v>
      </c>
      <c r="K145" s="271">
        <f>SUM(K138:K144)</f>
        <v>54144.38</v>
      </c>
      <c r="L145" s="236">
        <f>SUM(L138:L144)</f>
        <v>9216.69</v>
      </c>
      <c r="M145" s="236">
        <f>SUM(M138:M144)</f>
        <v>0</v>
      </c>
      <c r="N145" s="236">
        <f>SUM(N138:N144)</f>
        <v>29101.501</v>
      </c>
      <c r="O145" s="237">
        <f t="shared" si="9"/>
        <v>0.9</v>
      </c>
      <c r="P145" s="266"/>
      <c r="Q145" s="268"/>
    </row>
    <row r="146" spans="1:17">
      <c r="A146" s="253"/>
      <c r="B146" s="252"/>
      <c r="C146" s="252"/>
      <c r="D146" s="253"/>
      <c r="E146" s="253"/>
      <c r="F146" s="253"/>
      <c r="G146" s="252"/>
      <c r="H146" s="252"/>
      <c r="I146" s="252"/>
      <c r="J146" s="253"/>
      <c r="K146" s="253"/>
      <c r="L146" s="262"/>
      <c r="M146" s="262"/>
      <c r="N146" s="260"/>
      <c r="O146" s="261"/>
      <c r="P146" s="253"/>
      <c r="Q146" s="252"/>
    </row>
    <row r="147" spans="1:17">
      <c r="A147" s="253"/>
      <c r="B147" s="252"/>
      <c r="C147" s="252"/>
      <c r="D147" s="253"/>
      <c r="E147" s="253"/>
      <c r="F147" s="253"/>
      <c r="G147" s="252"/>
      <c r="H147" s="252"/>
      <c r="I147" s="252"/>
      <c r="J147" s="253"/>
      <c r="K147" s="253"/>
      <c r="L147" s="262"/>
      <c r="M147" s="262"/>
      <c r="N147" s="260"/>
      <c r="O147" s="261"/>
      <c r="P147" s="253"/>
      <c r="Q147" s="252"/>
    </row>
    <row r="148" spans="12:14">
      <c r="L148" s="159"/>
      <c r="M148" s="159"/>
      <c r="N148" s="276"/>
    </row>
    <row r="149" spans="12:14">
      <c r="L149" s="159"/>
      <c r="M149" s="159"/>
      <c r="N149" s="276"/>
    </row>
    <row r="150" spans="12:14">
      <c r="L150" s="159"/>
      <c r="M150" s="159"/>
      <c r="N150" s="276"/>
    </row>
    <row r="151" spans="12:14">
      <c r="L151" s="159"/>
      <c r="M151" s="159"/>
      <c r="N151" s="276"/>
    </row>
    <row r="152" spans="12:14">
      <c r="L152" s="159"/>
      <c r="M152" s="159"/>
      <c r="N152" s="276"/>
    </row>
    <row r="153" spans="12:14">
      <c r="L153" s="159"/>
      <c r="M153" s="159"/>
      <c r="N153" s="276"/>
    </row>
    <row r="154" spans="12:14">
      <c r="L154" s="159"/>
      <c r="M154" s="159"/>
      <c r="N154" s="276"/>
    </row>
    <row r="155" spans="12:14">
      <c r="L155" s="159"/>
      <c r="M155" s="159"/>
      <c r="N155" s="276"/>
    </row>
    <row r="156" spans="12:14">
      <c r="L156" s="159"/>
      <c r="M156" s="159"/>
      <c r="N156" s="276"/>
    </row>
    <row r="157" spans="12:14">
      <c r="L157" s="159"/>
      <c r="M157" s="159"/>
      <c r="N157" s="276"/>
    </row>
    <row r="158" spans="12:14">
      <c r="L158" s="159"/>
      <c r="M158" s="159"/>
      <c r="N158" s="276"/>
    </row>
    <row r="159" spans="12:14">
      <c r="L159" s="159"/>
      <c r="M159" s="159"/>
      <c r="N159" s="276"/>
    </row>
    <row r="160" spans="12:14">
      <c r="L160" s="159"/>
      <c r="M160" s="159"/>
      <c r="N160" s="276"/>
    </row>
    <row r="161" spans="12:14">
      <c r="L161" s="159"/>
      <c r="M161" s="159"/>
      <c r="N161" s="276"/>
    </row>
    <row r="162" spans="12:14">
      <c r="L162" s="159"/>
      <c r="M162" s="159"/>
      <c r="N162" s="276"/>
    </row>
    <row r="163" spans="12:14">
      <c r="L163" s="159"/>
      <c r="M163" s="159"/>
      <c r="N163" s="276"/>
    </row>
    <row r="164" spans="12:14">
      <c r="L164" s="159"/>
      <c r="M164" s="159"/>
      <c r="N164" s="276"/>
    </row>
    <row r="165" spans="12:14">
      <c r="L165" s="159"/>
      <c r="M165" s="159"/>
      <c r="N165" s="276"/>
    </row>
    <row r="166" spans="12:14">
      <c r="L166" s="159"/>
      <c r="M166" s="159"/>
      <c r="N166" s="276"/>
    </row>
    <row r="167" spans="12:14">
      <c r="L167" s="159"/>
      <c r="M167" s="159"/>
      <c r="N167" s="276"/>
    </row>
    <row r="168" spans="12:14">
      <c r="L168" s="159"/>
      <c r="M168" s="159"/>
      <c r="N168" s="276"/>
    </row>
    <row r="169" spans="12:14">
      <c r="L169" s="159"/>
      <c r="M169" s="159"/>
      <c r="N169" s="276"/>
    </row>
    <row r="170" spans="12:14">
      <c r="L170" s="159"/>
      <c r="M170" s="159"/>
      <c r="N170" s="276"/>
    </row>
    <row r="171" spans="12:14">
      <c r="L171" s="159"/>
      <c r="M171" s="159"/>
      <c r="N171" s="276"/>
    </row>
    <row r="172" spans="12:14">
      <c r="L172" s="159"/>
      <c r="M172" s="159"/>
      <c r="N172" s="276"/>
    </row>
    <row r="173" spans="12:14">
      <c r="L173" s="159"/>
      <c r="M173" s="159"/>
      <c r="N173" s="276"/>
    </row>
    <row r="174" spans="12:14">
      <c r="L174" s="159"/>
      <c r="M174" s="159"/>
      <c r="N174" s="276"/>
    </row>
    <row r="175" spans="12:14">
      <c r="L175" s="159"/>
      <c r="M175" s="159"/>
      <c r="N175" s="276"/>
    </row>
    <row r="176" spans="12:14">
      <c r="L176" s="159"/>
      <c r="M176" s="159"/>
      <c r="N176" s="276"/>
    </row>
    <row r="177" spans="12:14">
      <c r="L177" s="159"/>
      <c r="M177" s="159"/>
      <c r="N177" s="276"/>
    </row>
    <row r="178" spans="12:14">
      <c r="L178" s="159"/>
      <c r="M178" s="159"/>
      <c r="N178" s="276"/>
    </row>
    <row r="179" spans="12:14">
      <c r="L179" s="159"/>
      <c r="M179" s="159"/>
      <c r="N179" s="276"/>
    </row>
    <row r="180" spans="12:14">
      <c r="L180" s="159"/>
      <c r="M180" s="159"/>
      <c r="N180" s="276"/>
    </row>
    <row r="181" spans="12:14">
      <c r="L181" s="159"/>
      <c r="M181" s="159"/>
      <c r="N181" s="276"/>
    </row>
    <row r="182" spans="12:14">
      <c r="L182" s="159"/>
      <c r="M182" s="159"/>
      <c r="N182" s="276"/>
    </row>
    <row r="183" spans="12:14">
      <c r="L183" s="159"/>
      <c r="M183" s="159"/>
      <c r="N183" s="276"/>
    </row>
    <row r="184" spans="12:14">
      <c r="L184" s="159"/>
      <c r="M184" s="159"/>
      <c r="N184" s="276"/>
    </row>
    <row r="185" spans="12:14">
      <c r="L185" s="159"/>
      <c r="M185" s="159"/>
      <c r="N185" s="276"/>
    </row>
    <row r="186" spans="12:14">
      <c r="L186" s="159"/>
      <c r="M186" s="159"/>
      <c r="N186" s="276"/>
    </row>
    <row r="187" spans="12:14">
      <c r="L187" s="159"/>
      <c r="M187" s="159"/>
      <c r="N187" s="276"/>
    </row>
    <row r="188" spans="12:14">
      <c r="L188" s="159"/>
      <c r="M188" s="159"/>
      <c r="N188" s="276"/>
    </row>
    <row r="189" spans="12:14">
      <c r="L189" s="159"/>
      <c r="M189" s="159"/>
      <c r="N189" s="276"/>
    </row>
    <row r="190" spans="12:14">
      <c r="L190" s="159"/>
      <c r="M190" s="159"/>
      <c r="N190" s="276"/>
    </row>
    <row r="191" spans="12:14">
      <c r="L191" s="159"/>
      <c r="M191" s="159"/>
      <c r="N191" s="276"/>
    </row>
    <row r="192" spans="12:14">
      <c r="L192" s="159"/>
      <c r="M192" s="159"/>
      <c r="N192" s="276"/>
    </row>
    <row r="193" spans="12:14">
      <c r="L193" s="159"/>
      <c r="M193" s="159"/>
      <c r="N193" s="276"/>
    </row>
    <row r="194" spans="12:14">
      <c r="L194" s="159"/>
      <c r="M194" s="159"/>
      <c r="N194" s="276"/>
    </row>
    <row r="195" spans="12:14">
      <c r="L195" s="159"/>
      <c r="M195" s="159"/>
      <c r="N195" s="276"/>
    </row>
    <row r="196" spans="12:14">
      <c r="L196" s="159"/>
      <c r="M196" s="159"/>
      <c r="N196" s="276"/>
    </row>
    <row r="197" spans="12:14">
      <c r="L197" s="159"/>
      <c r="M197" s="159"/>
      <c r="N197" s="276"/>
    </row>
    <row r="198" spans="12:14">
      <c r="L198" s="159"/>
      <c r="M198" s="159"/>
      <c r="N198" s="276"/>
    </row>
    <row r="199" spans="12:14">
      <c r="L199" s="159"/>
      <c r="M199" s="159"/>
      <c r="N199" s="276"/>
    </row>
    <row r="200" spans="12:14">
      <c r="L200" s="159"/>
      <c r="M200" s="159"/>
      <c r="N200" s="276"/>
    </row>
    <row r="201" spans="12:14">
      <c r="L201" s="159"/>
      <c r="M201" s="159"/>
      <c r="N201" s="276"/>
    </row>
    <row r="202" spans="12:14">
      <c r="L202" s="159"/>
      <c r="M202" s="159"/>
      <c r="N202" s="276"/>
    </row>
    <row r="203" spans="12:14">
      <c r="L203" s="159"/>
      <c r="M203" s="159"/>
      <c r="N203" s="276"/>
    </row>
    <row r="204" spans="12:14">
      <c r="L204" s="159"/>
      <c r="M204" s="159"/>
      <c r="N204" s="276"/>
    </row>
    <row r="205" spans="12:14">
      <c r="L205" s="159"/>
      <c r="M205" s="159"/>
      <c r="N205" s="276"/>
    </row>
    <row r="206" spans="12:14">
      <c r="L206" s="159"/>
      <c r="M206" s="159"/>
      <c r="N206" s="276"/>
    </row>
    <row r="207" spans="12:14">
      <c r="L207" s="159"/>
      <c r="M207" s="159"/>
      <c r="N207" s="276"/>
    </row>
    <row r="208" spans="12:14">
      <c r="L208" s="159"/>
      <c r="M208" s="159"/>
      <c r="N208" s="276"/>
    </row>
    <row r="209" spans="12:14">
      <c r="L209" s="159"/>
      <c r="M209" s="159"/>
      <c r="N209" s="276"/>
    </row>
    <row r="210" spans="12:14">
      <c r="L210" s="159"/>
      <c r="M210" s="159"/>
      <c r="N210" s="276"/>
    </row>
    <row r="211" spans="12:14">
      <c r="L211" s="159"/>
      <c r="M211" s="159"/>
      <c r="N211" s="276"/>
    </row>
    <row r="212" spans="12:14">
      <c r="L212" s="159"/>
      <c r="M212" s="159"/>
      <c r="N212" s="276"/>
    </row>
    <row r="213" spans="12:14">
      <c r="L213" s="159"/>
      <c r="M213" s="159"/>
      <c r="N213" s="276"/>
    </row>
    <row r="214" spans="12:14">
      <c r="L214" s="159"/>
      <c r="M214" s="159"/>
      <c r="N214" s="276"/>
    </row>
    <row r="215" spans="12:14">
      <c r="L215" s="159"/>
      <c r="M215" s="159"/>
      <c r="N215" s="276"/>
    </row>
    <row r="216" spans="12:14">
      <c r="L216" s="159"/>
      <c r="M216" s="159"/>
      <c r="N216" s="276"/>
    </row>
    <row r="217" spans="12:14">
      <c r="L217" s="159"/>
      <c r="M217" s="159"/>
      <c r="N217" s="276"/>
    </row>
    <row r="218" spans="12:14">
      <c r="L218" s="159"/>
      <c r="M218" s="159"/>
      <c r="N218" s="276"/>
    </row>
    <row r="219" spans="12:14">
      <c r="L219" s="159"/>
      <c r="M219" s="159"/>
      <c r="N219" s="276"/>
    </row>
    <row r="220" spans="12:14">
      <c r="L220" s="159"/>
      <c r="M220" s="159"/>
      <c r="N220" s="276"/>
    </row>
    <row r="221" spans="12:14">
      <c r="L221" s="159"/>
      <c r="M221" s="159"/>
      <c r="N221" s="276"/>
    </row>
    <row r="222" spans="12:14">
      <c r="L222" s="159"/>
      <c r="M222" s="159"/>
      <c r="N222" s="276"/>
    </row>
    <row r="223" spans="12:14">
      <c r="L223" s="159"/>
      <c r="M223" s="159"/>
      <c r="N223" s="276"/>
    </row>
    <row r="224" spans="12:14">
      <c r="L224" s="159"/>
      <c r="M224" s="159"/>
      <c r="N224" s="276"/>
    </row>
    <row r="225" spans="12:14">
      <c r="L225" s="159"/>
      <c r="M225" s="159"/>
      <c r="N225" s="276"/>
    </row>
    <row r="226" spans="12:14">
      <c r="L226" s="159"/>
      <c r="M226" s="159"/>
      <c r="N226" s="276"/>
    </row>
    <row r="227" spans="12:14">
      <c r="L227" s="159"/>
      <c r="M227" s="159"/>
      <c r="N227" s="276"/>
    </row>
    <row r="228" spans="12:14">
      <c r="L228" s="159"/>
      <c r="M228" s="159"/>
      <c r="N228" s="276"/>
    </row>
    <row r="229" spans="12:14">
      <c r="L229" s="159"/>
      <c r="M229" s="159"/>
      <c r="N229" s="276"/>
    </row>
    <row r="230" spans="12:14">
      <c r="L230" s="159"/>
      <c r="M230" s="159"/>
      <c r="N230" s="276"/>
    </row>
    <row r="231" spans="12:14">
      <c r="L231" s="159"/>
      <c r="M231" s="159"/>
      <c r="N231" s="276"/>
    </row>
    <row r="232" spans="12:14">
      <c r="L232" s="159"/>
      <c r="M232" s="159"/>
      <c r="N232" s="276"/>
    </row>
    <row r="233" spans="12:14">
      <c r="L233" s="159"/>
      <c r="M233" s="159"/>
      <c r="N233" s="276"/>
    </row>
    <row r="234" spans="12:14">
      <c r="L234" s="159"/>
      <c r="M234" s="159"/>
      <c r="N234" s="276"/>
    </row>
    <row r="235" spans="12:14">
      <c r="L235" s="159"/>
      <c r="M235" s="159"/>
      <c r="N235" s="276"/>
    </row>
    <row r="236" spans="12:14">
      <c r="L236" s="159"/>
      <c r="M236" s="159"/>
      <c r="N236" s="276"/>
    </row>
    <row r="237" spans="12:14">
      <c r="L237" s="159"/>
      <c r="M237" s="159"/>
      <c r="N237" s="276"/>
    </row>
    <row r="238" spans="12:14">
      <c r="L238" s="159"/>
      <c r="M238" s="159"/>
      <c r="N238" s="276"/>
    </row>
    <row r="239" spans="12:14">
      <c r="L239" s="159"/>
      <c r="M239" s="159"/>
      <c r="N239" s="276"/>
    </row>
    <row r="240" spans="12:14">
      <c r="L240" s="159"/>
      <c r="M240" s="159"/>
      <c r="N240" s="276"/>
    </row>
    <row r="241" spans="12:14">
      <c r="L241" s="159"/>
      <c r="M241" s="159"/>
      <c r="N241" s="276"/>
    </row>
    <row r="242" spans="12:14">
      <c r="L242" s="159"/>
      <c r="M242" s="159"/>
      <c r="N242" s="276"/>
    </row>
    <row r="243" spans="12:14">
      <c r="L243" s="159"/>
      <c r="M243" s="159"/>
      <c r="N243" s="276"/>
    </row>
    <row r="244" spans="12:14">
      <c r="L244" s="159"/>
      <c r="M244" s="159"/>
      <c r="N244" s="276"/>
    </row>
    <row r="245" spans="12:14">
      <c r="L245" s="159"/>
      <c r="M245" s="159"/>
      <c r="N245" s="276"/>
    </row>
    <row r="246" spans="12:14">
      <c r="L246" s="159"/>
      <c r="M246" s="159"/>
      <c r="N246" s="276"/>
    </row>
    <row r="247" spans="12:14">
      <c r="L247" s="159"/>
      <c r="M247" s="159"/>
      <c r="N247" s="276"/>
    </row>
    <row r="248" spans="12:14">
      <c r="L248" s="159"/>
      <c r="M248" s="159"/>
      <c r="N248" s="276"/>
    </row>
    <row r="249" spans="12:14">
      <c r="L249" s="159"/>
      <c r="M249" s="159"/>
      <c r="N249" s="276"/>
    </row>
    <row r="250" spans="12:14">
      <c r="L250" s="159"/>
      <c r="M250" s="159"/>
      <c r="N250" s="276"/>
    </row>
    <row r="251" spans="12:14">
      <c r="L251" s="159"/>
      <c r="M251" s="159"/>
      <c r="N251" s="276"/>
    </row>
    <row r="252" spans="12:14">
      <c r="L252" s="159"/>
      <c r="M252" s="159"/>
      <c r="N252" s="276"/>
    </row>
    <row r="253" spans="12:14">
      <c r="L253" s="159"/>
      <c r="M253" s="159"/>
      <c r="N253" s="276"/>
    </row>
    <row r="254" spans="12:14">
      <c r="L254" s="159"/>
      <c r="M254" s="159"/>
      <c r="N254" s="276"/>
    </row>
    <row r="255" spans="12:14">
      <c r="L255" s="159"/>
      <c r="M255" s="159"/>
      <c r="N255" s="276"/>
    </row>
    <row r="256" spans="12:14">
      <c r="L256" s="159"/>
      <c r="M256" s="159"/>
      <c r="N256" s="276"/>
    </row>
    <row r="257" spans="12:14">
      <c r="L257" s="159"/>
      <c r="M257" s="159"/>
      <c r="N257" s="276"/>
    </row>
    <row r="258" spans="12:14">
      <c r="L258" s="159"/>
      <c r="M258" s="159"/>
      <c r="N258" s="276"/>
    </row>
    <row r="259" spans="12:14">
      <c r="L259" s="159"/>
      <c r="M259" s="159"/>
      <c r="N259" s="276"/>
    </row>
    <row r="260" spans="12:14">
      <c r="L260" s="159"/>
      <c r="M260" s="159"/>
      <c r="N260" s="276"/>
    </row>
    <row r="261" spans="12:14">
      <c r="L261" s="159"/>
      <c r="M261" s="159"/>
      <c r="N261" s="276"/>
    </row>
    <row r="262" spans="12:14">
      <c r="L262" s="159"/>
      <c r="M262" s="159"/>
      <c r="N262" s="276"/>
    </row>
    <row r="263" spans="12:14">
      <c r="L263" s="159"/>
      <c r="M263" s="159"/>
      <c r="N263" s="276"/>
    </row>
    <row r="264" spans="12:14">
      <c r="L264" s="159"/>
      <c r="M264" s="159"/>
      <c r="N264" s="276"/>
    </row>
    <row r="265" spans="12:14">
      <c r="L265" s="159"/>
      <c r="M265" s="159"/>
      <c r="N265" s="276"/>
    </row>
    <row r="266" spans="12:14">
      <c r="L266" s="159"/>
      <c r="M266" s="159"/>
      <c r="N266" s="276"/>
    </row>
    <row r="267" spans="12:14">
      <c r="L267" s="159"/>
      <c r="M267" s="159"/>
      <c r="N267" s="276"/>
    </row>
    <row r="268" spans="12:14">
      <c r="L268" s="159"/>
      <c r="M268" s="159"/>
      <c r="N268" s="276"/>
    </row>
    <row r="269" spans="12:14">
      <c r="L269" s="159"/>
      <c r="M269" s="159"/>
      <c r="N269" s="276"/>
    </row>
    <row r="270" spans="12:14">
      <c r="L270" s="159"/>
      <c r="M270" s="159"/>
      <c r="N270" s="276"/>
    </row>
    <row r="271" spans="12:14">
      <c r="L271" s="159"/>
      <c r="M271" s="159"/>
      <c r="N271" s="276"/>
    </row>
    <row r="272" spans="12:14">
      <c r="L272" s="159"/>
      <c r="M272" s="159"/>
      <c r="N272" s="276"/>
    </row>
    <row r="273" spans="12:14">
      <c r="L273" s="159"/>
      <c r="M273" s="159"/>
      <c r="N273" s="276"/>
    </row>
    <row r="274" spans="12:14">
      <c r="L274" s="159"/>
      <c r="M274" s="159"/>
      <c r="N274" s="276"/>
    </row>
    <row r="275" spans="12:14">
      <c r="L275" s="159"/>
      <c r="M275" s="159"/>
      <c r="N275" s="276"/>
    </row>
    <row r="276" spans="12:14">
      <c r="L276" s="159"/>
      <c r="M276" s="159"/>
      <c r="N276" s="276"/>
    </row>
    <row r="277" spans="12:14">
      <c r="L277" s="159"/>
      <c r="M277" s="159"/>
      <c r="N277" s="276"/>
    </row>
    <row r="278" spans="12:14">
      <c r="L278" s="159"/>
      <c r="M278" s="159"/>
      <c r="N278" s="276"/>
    </row>
    <row r="279" spans="12:14">
      <c r="L279" s="159"/>
      <c r="M279" s="159"/>
      <c r="N279" s="276"/>
    </row>
    <row r="280" spans="12:14">
      <c r="L280" s="159"/>
      <c r="M280" s="159"/>
      <c r="N280" s="276"/>
    </row>
    <row r="281" spans="12:14">
      <c r="L281" s="159"/>
      <c r="M281" s="159"/>
      <c r="N281" s="276"/>
    </row>
    <row r="282" spans="12:14">
      <c r="L282" s="159"/>
      <c r="M282" s="159"/>
      <c r="N282" s="276"/>
    </row>
    <row r="283" spans="12:14">
      <c r="L283" s="159"/>
      <c r="M283" s="159"/>
      <c r="N283" s="276"/>
    </row>
    <row r="284" spans="12:14">
      <c r="L284" s="159"/>
      <c r="M284" s="159"/>
      <c r="N284" s="276"/>
    </row>
    <row r="285" spans="12:14">
      <c r="L285" s="159"/>
      <c r="M285" s="159"/>
      <c r="N285" s="276"/>
    </row>
    <row r="286" spans="12:14">
      <c r="L286" s="159"/>
      <c r="M286" s="159"/>
      <c r="N286" s="276"/>
    </row>
    <row r="287" spans="12:14">
      <c r="L287" s="159"/>
      <c r="M287" s="159"/>
      <c r="N287" s="276"/>
    </row>
    <row r="288" spans="12:14">
      <c r="L288" s="159"/>
      <c r="M288" s="159"/>
      <c r="N288" s="276"/>
    </row>
    <row r="289" spans="12:14">
      <c r="L289" s="159"/>
      <c r="M289" s="159"/>
      <c r="N289" s="276"/>
    </row>
    <row r="290" spans="12:14">
      <c r="L290" s="159"/>
      <c r="M290" s="159"/>
      <c r="N290" s="276"/>
    </row>
    <row r="291" spans="12:14">
      <c r="L291" s="159"/>
      <c r="M291" s="159"/>
      <c r="N291" s="276"/>
    </row>
    <row r="292" spans="12:14">
      <c r="L292" s="159"/>
      <c r="M292" s="159"/>
      <c r="N292" s="276"/>
    </row>
    <row r="293" spans="12:14">
      <c r="L293" s="159"/>
      <c r="M293" s="159"/>
      <c r="N293" s="276"/>
    </row>
    <row r="294" spans="12:14">
      <c r="L294" s="159"/>
      <c r="M294" s="159"/>
      <c r="N294" s="276"/>
    </row>
    <row r="295" spans="12:14">
      <c r="L295" s="159"/>
      <c r="M295" s="159"/>
      <c r="N295" s="276"/>
    </row>
    <row r="296" spans="12:14">
      <c r="L296" s="159"/>
      <c r="M296" s="159"/>
      <c r="N296" s="276"/>
    </row>
    <row r="297" spans="12:14">
      <c r="L297" s="159"/>
      <c r="M297" s="159"/>
      <c r="N297" s="276"/>
    </row>
    <row r="298" spans="12:14">
      <c r="L298" s="159"/>
      <c r="M298" s="159"/>
      <c r="N298" s="276"/>
    </row>
    <row r="299" spans="12:14">
      <c r="L299" s="159"/>
      <c r="M299" s="159"/>
      <c r="N299" s="276"/>
    </row>
    <row r="300" spans="12:14">
      <c r="L300" s="159"/>
      <c r="M300" s="159"/>
      <c r="N300" s="276"/>
    </row>
    <row r="301" spans="12:14">
      <c r="L301" s="159"/>
      <c r="M301" s="159"/>
      <c r="N301" s="276"/>
    </row>
    <row r="302" spans="12:14">
      <c r="L302" s="159"/>
      <c r="M302" s="159"/>
      <c r="N302" s="276"/>
    </row>
    <row r="303" spans="12:14">
      <c r="L303" s="159"/>
      <c r="M303" s="159"/>
      <c r="N303" s="276"/>
    </row>
    <row r="304" spans="12:14">
      <c r="L304" s="159"/>
      <c r="M304" s="159"/>
      <c r="N304" s="276"/>
    </row>
    <row r="305" spans="12:14">
      <c r="L305" s="159"/>
      <c r="M305" s="159"/>
      <c r="N305" s="276"/>
    </row>
    <row r="306" spans="12:14">
      <c r="L306" s="159"/>
      <c r="M306" s="159"/>
      <c r="N306" s="276"/>
    </row>
    <row r="307" spans="12:14">
      <c r="L307" s="159"/>
      <c r="M307" s="159"/>
      <c r="N307" s="276"/>
    </row>
    <row r="308" spans="12:14">
      <c r="L308" s="159"/>
      <c r="M308" s="159"/>
      <c r="N308" s="276"/>
    </row>
    <row r="309" spans="12:14">
      <c r="L309" s="159"/>
      <c r="M309" s="159"/>
      <c r="N309" s="276"/>
    </row>
    <row r="310" spans="12:14">
      <c r="L310" s="159"/>
      <c r="M310" s="159"/>
      <c r="N310" s="276"/>
    </row>
    <row r="311" spans="12:14">
      <c r="L311" s="159"/>
      <c r="M311" s="159"/>
      <c r="N311" s="276"/>
    </row>
    <row r="312" spans="12:14">
      <c r="L312" s="159"/>
      <c r="M312" s="159"/>
      <c r="N312" s="276"/>
    </row>
    <row r="313" spans="12:14">
      <c r="L313" s="159"/>
      <c r="M313" s="159"/>
      <c r="N313" s="276"/>
    </row>
    <row r="314" spans="12:14">
      <c r="L314" s="159"/>
      <c r="M314" s="159"/>
      <c r="N314" s="276"/>
    </row>
    <row r="315" spans="12:14">
      <c r="L315" s="159"/>
      <c r="M315" s="159"/>
      <c r="N315" s="276"/>
    </row>
    <row r="316" spans="12:14">
      <c r="L316" s="159"/>
      <c r="M316" s="159"/>
      <c r="N316" s="276"/>
    </row>
    <row r="317" spans="12:14">
      <c r="L317" s="159"/>
      <c r="M317" s="159"/>
      <c r="N317" s="276"/>
    </row>
    <row r="318" spans="12:14">
      <c r="L318" s="159"/>
      <c r="M318" s="159"/>
      <c r="N318" s="276"/>
    </row>
    <row r="319" spans="12:14">
      <c r="L319" s="159"/>
      <c r="M319" s="159"/>
      <c r="N319" s="276"/>
    </row>
    <row r="320" spans="12:14">
      <c r="L320" s="159"/>
      <c r="M320" s="159"/>
      <c r="N320" s="276"/>
    </row>
    <row r="321" spans="12:14">
      <c r="L321" s="159"/>
      <c r="M321" s="159"/>
      <c r="N321" s="276"/>
    </row>
    <row r="322" spans="12:14">
      <c r="L322" s="159"/>
      <c r="M322" s="159"/>
      <c r="N322" s="276"/>
    </row>
    <row r="323" spans="12:14">
      <c r="L323" s="159"/>
      <c r="M323" s="159"/>
      <c r="N323" s="276"/>
    </row>
    <row r="324" spans="12:14">
      <c r="L324" s="159"/>
      <c r="M324" s="159"/>
      <c r="N324" s="276"/>
    </row>
    <row r="325" spans="12:14">
      <c r="L325" s="159"/>
      <c r="M325" s="159"/>
      <c r="N325" s="276"/>
    </row>
    <row r="326" spans="12:14">
      <c r="L326" s="159"/>
      <c r="M326" s="159"/>
      <c r="N326" s="276"/>
    </row>
    <row r="327" spans="12:14">
      <c r="L327" s="159"/>
      <c r="M327" s="159"/>
      <c r="N327" s="276"/>
    </row>
    <row r="328" spans="12:14">
      <c r="L328" s="159"/>
      <c r="M328" s="159"/>
      <c r="N328" s="276"/>
    </row>
    <row r="329" spans="12:14">
      <c r="L329" s="159"/>
      <c r="M329" s="159"/>
      <c r="N329" s="276"/>
    </row>
    <row r="330" spans="12:14">
      <c r="L330" s="159"/>
      <c r="M330" s="159"/>
      <c r="N330" s="276"/>
    </row>
    <row r="331" spans="12:14">
      <c r="L331" s="159"/>
      <c r="M331" s="159"/>
      <c r="N331" s="276"/>
    </row>
    <row r="332" spans="12:14">
      <c r="L332" s="159"/>
      <c r="M332" s="159"/>
      <c r="N332" s="276"/>
    </row>
    <row r="333" spans="12:14">
      <c r="L333" s="159"/>
      <c r="M333" s="159"/>
      <c r="N333" s="276"/>
    </row>
    <row r="334" spans="12:14">
      <c r="L334" s="159"/>
      <c r="M334" s="159"/>
      <c r="N334" s="276"/>
    </row>
    <row r="335" spans="12:14">
      <c r="L335" s="159"/>
      <c r="M335" s="159"/>
      <c r="N335" s="276"/>
    </row>
    <row r="336" spans="12:14">
      <c r="L336" s="159"/>
      <c r="M336" s="159"/>
      <c r="N336" s="276"/>
    </row>
    <row r="337" spans="12:14">
      <c r="L337" s="159"/>
      <c r="M337" s="159"/>
      <c r="N337" s="276"/>
    </row>
    <row r="338" spans="12:14">
      <c r="L338" s="159"/>
      <c r="M338" s="159"/>
      <c r="N338" s="276"/>
    </row>
    <row r="339" spans="12:14">
      <c r="L339" s="159"/>
      <c r="M339" s="159"/>
      <c r="N339" s="276"/>
    </row>
    <row r="340" spans="12:14">
      <c r="L340" s="159"/>
      <c r="M340" s="159"/>
      <c r="N340" s="276"/>
    </row>
    <row r="341" spans="12:14">
      <c r="L341" s="159"/>
      <c r="M341" s="159"/>
      <c r="N341" s="276"/>
    </row>
    <row r="342" spans="12:14">
      <c r="L342" s="159"/>
      <c r="M342" s="159"/>
      <c r="N342" s="276"/>
    </row>
    <row r="343" spans="12:14">
      <c r="L343" s="159"/>
      <c r="M343" s="159"/>
      <c r="N343" s="276"/>
    </row>
    <row r="344" spans="12:14">
      <c r="L344" s="159"/>
      <c r="M344" s="159"/>
      <c r="N344" s="276"/>
    </row>
    <row r="345" spans="12:14">
      <c r="L345" s="159"/>
      <c r="M345" s="159"/>
      <c r="N345" s="276"/>
    </row>
    <row r="346" spans="12:14">
      <c r="L346" s="159"/>
      <c r="M346" s="159"/>
      <c r="N346" s="276"/>
    </row>
    <row r="347" spans="12:14">
      <c r="L347" s="159"/>
      <c r="M347" s="159"/>
      <c r="N347" s="276"/>
    </row>
    <row r="348" spans="12:14">
      <c r="L348" s="159"/>
      <c r="M348" s="159"/>
      <c r="N348" s="276"/>
    </row>
    <row r="349" spans="12:14">
      <c r="L349" s="159"/>
      <c r="M349" s="159"/>
      <c r="N349" s="276"/>
    </row>
  </sheetData>
  <mergeCells count="5">
    <mergeCell ref="A1:Q1"/>
    <mergeCell ref="A65:B65"/>
    <mergeCell ref="A68:Q68"/>
    <mergeCell ref="B75:Q75"/>
    <mergeCell ref="A136:Q136"/>
  </mergeCells>
  <pageMargins left="0.459027777777778" right="0.349305555555556" top="1" bottom="1" header="0.5" footer="0.5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workbookViewId="0">
      <selection activeCell="F2" sqref="A$1:Q$1048576"/>
    </sheetView>
  </sheetViews>
  <sheetFormatPr defaultColWidth="9" defaultRowHeight="12.75"/>
  <cols>
    <col min="1" max="1" width="3.14285714285714" customWidth="1"/>
    <col min="2" max="2" width="7.85714285714286" style="132" customWidth="1"/>
    <col min="3" max="3" width="7.57142857142857" style="132" customWidth="1"/>
    <col min="4" max="4" width="7" customWidth="1"/>
    <col min="5" max="5" width="4.71428571428571" customWidth="1"/>
    <col min="6" max="6" width="6" customWidth="1"/>
    <col min="7" max="7" width="8" style="132" customWidth="1"/>
    <col min="8" max="8" width="9" style="132" customWidth="1"/>
    <col min="10" max="10" width="8.57142857142857" customWidth="1"/>
    <col min="11" max="11" width="9" customWidth="1"/>
    <col min="12" max="12" width="5.28571428571429" style="19" customWidth="1"/>
    <col min="13" max="13" width="5.71428571428571" style="19" customWidth="1"/>
    <col min="14" max="14" width="9" style="19" customWidth="1"/>
    <col min="15" max="15" width="5.57142857142857" customWidth="1"/>
    <col min="16" max="16" width="5" customWidth="1"/>
    <col min="17" max="17" width="7.42857142857143" style="132" customWidth="1"/>
  </cols>
  <sheetData>
    <row r="1" ht="28.5" customHeight="1" spans="1:17">
      <c r="A1" s="192" t="s">
        <v>274</v>
      </c>
      <c r="B1" s="193"/>
      <c r="C1" s="193"/>
      <c r="D1" s="194"/>
      <c r="E1" s="194"/>
      <c r="F1" s="194"/>
      <c r="G1" s="193"/>
      <c r="H1" s="193"/>
      <c r="I1" s="194"/>
      <c r="J1" s="194"/>
      <c r="K1" s="194"/>
      <c r="L1" s="194"/>
      <c r="M1" s="194"/>
      <c r="N1" s="194"/>
      <c r="O1" s="194"/>
      <c r="P1" s="194"/>
      <c r="Q1" s="193"/>
    </row>
    <row r="2" ht="47" customHeight="1" spans="1:17">
      <c r="A2" s="195" t="s">
        <v>27</v>
      </c>
      <c r="B2" s="195" t="s">
        <v>28</v>
      </c>
      <c r="C2" s="195" t="s">
        <v>29</v>
      </c>
      <c r="D2" s="195" t="s">
        <v>30</v>
      </c>
      <c r="E2" s="195" t="s">
        <v>31</v>
      </c>
      <c r="F2" s="195" t="s">
        <v>32</v>
      </c>
      <c r="G2" s="195" t="s">
        <v>33</v>
      </c>
      <c r="H2" s="195" t="s">
        <v>34</v>
      </c>
      <c r="I2" s="195" t="s">
        <v>35</v>
      </c>
      <c r="J2" s="195" t="s">
        <v>6</v>
      </c>
      <c r="K2" s="195" t="s">
        <v>7</v>
      </c>
      <c r="L2" s="201" t="s">
        <v>8</v>
      </c>
      <c r="M2" s="201" t="s">
        <v>10</v>
      </c>
      <c r="N2" s="201" t="s">
        <v>275</v>
      </c>
      <c r="O2" s="195" t="s">
        <v>36</v>
      </c>
      <c r="P2" s="195" t="s">
        <v>37</v>
      </c>
      <c r="Q2" s="195" t="s">
        <v>38</v>
      </c>
    </row>
    <row r="3" ht="28" customHeight="1" spans="1:17">
      <c r="A3" s="196" t="s">
        <v>39</v>
      </c>
      <c r="B3" s="197" t="s">
        <v>114</v>
      </c>
      <c r="C3" s="197" t="s">
        <v>41</v>
      </c>
      <c r="D3" s="196" t="s">
        <v>276</v>
      </c>
      <c r="E3" s="196" t="s">
        <v>58</v>
      </c>
      <c r="F3" s="196" t="s">
        <v>94</v>
      </c>
      <c r="G3" s="197" t="s">
        <v>277</v>
      </c>
      <c r="H3" s="197" t="s">
        <v>278</v>
      </c>
      <c r="I3" s="196" t="s">
        <v>279</v>
      </c>
      <c r="J3" s="202">
        <v>2063.9</v>
      </c>
      <c r="K3" s="202">
        <v>1112.21</v>
      </c>
      <c r="L3" s="203">
        <v>0</v>
      </c>
      <c r="M3" s="203">
        <v>0</v>
      </c>
      <c r="N3" s="203">
        <f>J3*0.9-K3-L3-M3</f>
        <v>745.3</v>
      </c>
      <c r="O3" s="204">
        <f>(N3+M3+L3+K3)/J3</f>
        <v>0.9</v>
      </c>
      <c r="P3" s="204" t="s">
        <v>44</v>
      </c>
      <c r="Q3" s="197" t="s">
        <v>60</v>
      </c>
    </row>
    <row r="4" ht="35" customHeight="1" spans="1:17">
      <c r="A4" s="196" t="s">
        <v>49</v>
      </c>
      <c r="B4" s="197" t="s">
        <v>73</v>
      </c>
      <c r="C4" s="197" t="s">
        <v>74</v>
      </c>
      <c r="D4" s="196" t="s">
        <v>280</v>
      </c>
      <c r="E4" s="196" t="s">
        <v>58</v>
      </c>
      <c r="F4" s="196" t="s">
        <v>94</v>
      </c>
      <c r="G4" s="197" t="s">
        <v>277</v>
      </c>
      <c r="H4" s="197" t="s">
        <v>281</v>
      </c>
      <c r="I4" s="196" t="s">
        <v>282</v>
      </c>
      <c r="J4" s="202">
        <v>4175.88</v>
      </c>
      <c r="K4" s="202">
        <v>1528.16</v>
      </c>
      <c r="L4" s="203">
        <v>0</v>
      </c>
      <c r="M4" s="203">
        <v>0</v>
      </c>
      <c r="N4" s="203">
        <f t="shared" ref="N4:N34" si="0">J4*0.9-K4-L4-M4</f>
        <v>2230.132</v>
      </c>
      <c r="O4" s="204">
        <f t="shared" ref="O4:O35" si="1">(N4+M4+L4+K4)/J4</f>
        <v>0.9</v>
      </c>
      <c r="P4" s="204" t="s">
        <v>44</v>
      </c>
      <c r="Q4" s="197" t="s">
        <v>283</v>
      </c>
    </row>
    <row r="5" ht="27" customHeight="1" spans="1:17">
      <c r="A5" s="196" t="s">
        <v>56</v>
      </c>
      <c r="B5" s="197" t="s">
        <v>114</v>
      </c>
      <c r="C5" s="197" t="s">
        <v>41</v>
      </c>
      <c r="D5" s="196" t="s">
        <v>284</v>
      </c>
      <c r="E5" s="196" t="s">
        <v>58</v>
      </c>
      <c r="F5" s="196" t="s">
        <v>94</v>
      </c>
      <c r="G5" s="197" t="s">
        <v>277</v>
      </c>
      <c r="H5" s="197" t="s">
        <v>150</v>
      </c>
      <c r="I5" s="196" t="s">
        <v>285</v>
      </c>
      <c r="J5" s="202">
        <v>1779.6</v>
      </c>
      <c r="K5" s="202">
        <v>850.61</v>
      </c>
      <c r="L5" s="203">
        <v>0</v>
      </c>
      <c r="M5" s="203">
        <v>0</v>
      </c>
      <c r="N5" s="203">
        <f t="shared" si="0"/>
        <v>751.03</v>
      </c>
      <c r="O5" s="204">
        <f t="shared" si="1"/>
        <v>0.9</v>
      </c>
      <c r="P5" s="204" t="s">
        <v>44</v>
      </c>
      <c r="Q5" s="197" t="s">
        <v>286</v>
      </c>
    </row>
    <row r="6" ht="38" customHeight="1" spans="1:17">
      <c r="A6" s="196" t="s">
        <v>61</v>
      </c>
      <c r="B6" s="197" t="s">
        <v>99</v>
      </c>
      <c r="C6" s="197" t="s">
        <v>41</v>
      </c>
      <c r="D6" s="196" t="s">
        <v>287</v>
      </c>
      <c r="E6" s="196" t="s">
        <v>58</v>
      </c>
      <c r="F6" s="196" t="s">
        <v>94</v>
      </c>
      <c r="G6" s="197" t="s">
        <v>277</v>
      </c>
      <c r="H6" s="197" t="s">
        <v>116</v>
      </c>
      <c r="I6" s="196" t="s">
        <v>288</v>
      </c>
      <c r="J6" s="202">
        <v>1504.08</v>
      </c>
      <c r="K6" s="202">
        <v>738.3</v>
      </c>
      <c r="L6" s="203">
        <v>0</v>
      </c>
      <c r="M6" s="203">
        <v>0</v>
      </c>
      <c r="N6" s="203">
        <f t="shared" si="0"/>
        <v>615.372</v>
      </c>
      <c r="O6" s="204">
        <f t="shared" si="1"/>
        <v>0.9</v>
      </c>
      <c r="P6" s="204" t="s">
        <v>44</v>
      </c>
      <c r="Q6" s="197" t="s">
        <v>289</v>
      </c>
    </row>
    <row r="7" ht="34" customHeight="1" spans="1:17">
      <c r="A7" s="196" t="s">
        <v>67</v>
      </c>
      <c r="B7" s="197" t="s">
        <v>144</v>
      </c>
      <c r="C7" s="197" t="s">
        <v>106</v>
      </c>
      <c r="D7" s="196" t="s">
        <v>290</v>
      </c>
      <c r="E7" s="196" t="s">
        <v>43</v>
      </c>
      <c r="F7" s="196" t="s">
        <v>94</v>
      </c>
      <c r="G7" s="197" t="s">
        <v>277</v>
      </c>
      <c r="H7" s="197" t="s">
        <v>291</v>
      </c>
      <c r="I7" s="196" t="s">
        <v>292</v>
      </c>
      <c r="J7" s="202">
        <v>1124.82</v>
      </c>
      <c r="K7" s="202">
        <v>879.45</v>
      </c>
      <c r="L7" s="203">
        <v>0</v>
      </c>
      <c r="M7" s="203">
        <v>0</v>
      </c>
      <c r="N7" s="203">
        <f t="shared" si="0"/>
        <v>132.888</v>
      </c>
      <c r="O7" s="204">
        <f t="shared" si="1"/>
        <v>0.9</v>
      </c>
      <c r="P7" s="204" t="s">
        <v>44</v>
      </c>
      <c r="Q7" s="197" t="s">
        <v>103</v>
      </c>
    </row>
    <row r="8" ht="27" customHeight="1" spans="1:17">
      <c r="A8" s="196" t="s">
        <v>72</v>
      </c>
      <c r="B8" s="197" t="s">
        <v>144</v>
      </c>
      <c r="C8" s="197" t="s">
        <v>106</v>
      </c>
      <c r="D8" s="196" t="s">
        <v>293</v>
      </c>
      <c r="E8" s="196" t="s">
        <v>43</v>
      </c>
      <c r="F8" s="196" t="s">
        <v>94</v>
      </c>
      <c r="G8" s="197" t="s">
        <v>277</v>
      </c>
      <c r="H8" s="197" t="s">
        <v>294</v>
      </c>
      <c r="I8" s="196" t="s">
        <v>295</v>
      </c>
      <c r="J8" s="202">
        <v>1103.52</v>
      </c>
      <c r="K8" s="202">
        <v>862.57</v>
      </c>
      <c r="L8" s="203">
        <v>0</v>
      </c>
      <c r="M8" s="203">
        <v>0</v>
      </c>
      <c r="N8" s="203">
        <f t="shared" si="0"/>
        <v>130.598</v>
      </c>
      <c r="O8" s="204">
        <f t="shared" si="1"/>
        <v>0.9</v>
      </c>
      <c r="P8" s="204" t="s">
        <v>44</v>
      </c>
      <c r="Q8" s="197" t="s">
        <v>296</v>
      </c>
    </row>
    <row r="9" ht="28" customHeight="1" spans="1:17">
      <c r="A9" s="196" t="s">
        <v>79</v>
      </c>
      <c r="B9" s="197" t="s">
        <v>105</v>
      </c>
      <c r="C9" s="197" t="s">
        <v>106</v>
      </c>
      <c r="D9" s="196" t="s">
        <v>297</v>
      </c>
      <c r="E9" s="196" t="s">
        <v>43</v>
      </c>
      <c r="F9" s="196" t="s">
        <v>94</v>
      </c>
      <c r="G9" s="197" t="s">
        <v>277</v>
      </c>
      <c r="H9" s="197" t="s">
        <v>298</v>
      </c>
      <c r="I9" s="196" t="s">
        <v>299</v>
      </c>
      <c r="J9" s="202">
        <v>1388.7</v>
      </c>
      <c r="K9" s="202">
        <v>1104.7</v>
      </c>
      <c r="L9" s="203">
        <v>0</v>
      </c>
      <c r="M9" s="203">
        <v>0</v>
      </c>
      <c r="N9" s="203">
        <f t="shared" si="0"/>
        <v>145.13</v>
      </c>
      <c r="O9" s="204">
        <f t="shared" si="1"/>
        <v>0.9</v>
      </c>
      <c r="P9" s="204" t="s">
        <v>44</v>
      </c>
      <c r="Q9" s="197" t="s">
        <v>78</v>
      </c>
    </row>
    <row r="10" ht="39" customHeight="1" spans="1:17">
      <c r="A10" s="196" t="s">
        <v>83</v>
      </c>
      <c r="B10" s="197" t="s">
        <v>73</v>
      </c>
      <c r="C10" s="197" t="s">
        <v>74</v>
      </c>
      <c r="D10" s="196" t="s">
        <v>300</v>
      </c>
      <c r="E10" s="196" t="s">
        <v>43</v>
      </c>
      <c r="F10" s="196" t="s">
        <v>94</v>
      </c>
      <c r="G10" s="197" t="s">
        <v>277</v>
      </c>
      <c r="H10" s="197" t="s">
        <v>301</v>
      </c>
      <c r="I10" s="196" t="s">
        <v>302</v>
      </c>
      <c r="J10" s="202">
        <v>5003.44</v>
      </c>
      <c r="K10" s="202">
        <v>2387.69</v>
      </c>
      <c r="L10" s="203">
        <v>0</v>
      </c>
      <c r="M10" s="203">
        <v>1570</v>
      </c>
      <c r="N10" s="203">
        <f t="shared" si="0"/>
        <v>545.405999999999</v>
      </c>
      <c r="O10" s="204">
        <f t="shared" si="1"/>
        <v>0.9</v>
      </c>
      <c r="P10" s="204" t="s">
        <v>44</v>
      </c>
      <c r="Q10" s="197" t="s">
        <v>303</v>
      </c>
    </row>
    <row r="11" ht="30" customHeight="1" spans="1:17">
      <c r="A11" s="196" t="s">
        <v>88</v>
      </c>
      <c r="B11" s="197" t="s">
        <v>304</v>
      </c>
      <c r="C11" s="197" t="s">
        <v>41</v>
      </c>
      <c r="D11" s="196" t="s">
        <v>305</v>
      </c>
      <c r="E11" s="196" t="s">
        <v>58</v>
      </c>
      <c r="F11" s="196" t="s">
        <v>94</v>
      </c>
      <c r="G11" s="197" t="s">
        <v>277</v>
      </c>
      <c r="H11" s="197" t="s">
        <v>306</v>
      </c>
      <c r="I11" s="196" t="s">
        <v>307</v>
      </c>
      <c r="J11" s="202">
        <v>14560.93</v>
      </c>
      <c r="K11" s="202">
        <v>9322.33</v>
      </c>
      <c r="L11" s="203">
        <v>0</v>
      </c>
      <c r="M11" s="203">
        <v>0</v>
      </c>
      <c r="N11" s="203">
        <f t="shared" si="0"/>
        <v>3782.507</v>
      </c>
      <c r="O11" s="204">
        <f t="shared" si="1"/>
        <v>0.9</v>
      </c>
      <c r="P11" s="204" t="s">
        <v>44</v>
      </c>
      <c r="Q11" s="197" t="s">
        <v>308</v>
      </c>
    </row>
    <row r="12" ht="24" customHeight="1" spans="1:17">
      <c r="A12" s="196" t="s">
        <v>92</v>
      </c>
      <c r="B12" s="197" t="s">
        <v>309</v>
      </c>
      <c r="C12" s="197" t="s">
        <v>106</v>
      </c>
      <c r="D12" s="196" t="s">
        <v>310</v>
      </c>
      <c r="E12" s="196" t="s">
        <v>43</v>
      </c>
      <c r="F12" s="196" t="s">
        <v>94</v>
      </c>
      <c r="G12" s="197" t="s">
        <v>277</v>
      </c>
      <c r="H12" s="197" t="s">
        <v>298</v>
      </c>
      <c r="I12" s="196" t="s">
        <v>311</v>
      </c>
      <c r="J12" s="202">
        <v>7150.4</v>
      </c>
      <c r="K12" s="202">
        <v>5733.14</v>
      </c>
      <c r="L12" s="203">
        <v>0</v>
      </c>
      <c r="M12" s="203">
        <v>0</v>
      </c>
      <c r="N12" s="203">
        <f t="shared" si="0"/>
        <v>702.219999999999</v>
      </c>
      <c r="O12" s="204">
        <f t="shared" si="1"/>
        <v>0.9</v>
      </c>
      <c r="P12" s="204" t="s">
        <v>44</v>
      </c>
      <c r="Q12" s="197" t="s">
        <v>296</v>
      </c>
    </row>
    <row r="13" ht="27" customHeight="1" spans="1:17">
      <c r="A13" s="196" t="s">
        <v>98</v>
      </c>
      <c r="B13" s="197" t="s">
        <v>304</v>
      </c>
      <c r="C13" s="197" t="s">
        <v>41</v>
      </c>
      <c r="D13" s="196" t="s">
        <v>312</v>
      </c>
      <c r="E13" s="196" t="s">
        <v>43</v>
      </c>
      <c r="F13" s="196" t="s">
        <v>94</v>
      </c>
      <c r="G13" s="197" t="s">
        <v>277</v>
      </c>
      <c r="H13" s="197" t="s">
        <v>313</v>
      </c>
      <c r="I13" s="196" t="s">
        <v>314</v>
      </c>
      <c r="J13" s="202">
        <v>5239.26</v>
      </c>
      <c r="K13" s="202">
        <v>3339.83</v>
      </c>
      <c r="L13" s="203">
        <v>0</v>
      </c>
      <c r="M13" s="203">
        <v>0</v>
      </c>
      <c r="N13" s="203">
        <f t="shared" si="0"/>
        <v>1375.504</v>
      </c>
      <c r="O13" s="204">
        <f t="shared" si="1"/>
        <v>0.9</v>
      </c>
      <c r="P13" s="204" t="s">
        <v>44</v>
      </c>
      <c r="Q13" s="197" t="s">
        <v>175</v>
      </c>
    </row>
    <row r="14" ht="38" customHeight="1" spans="1:17">
      <c r="A14" s="196" t="s">
        <v>104</v>
      </c>
      <c r="B14" s="197" t="s">
        <v>73</v>
      </c>
      <c r="C14" s="197" t="s">
        <v>74</v>
      </c>
      <c r="D14" s="196" t="s">
        <v>315</v>
      </c>
      <c r="E14" s="196" t="s">
        <v>58</v>
      </c>
      <c r="F14" s="196" t="s">
        <v>94</v>
      </c>
      <c r="G14" s="197" t="s">
        <v>277</v>
      </c>
      <c r="H14" s="197" t="s">
        <v>316</v>
      </c>
      <c r="I14" s="196" t="s">
        <v>317</v>
      </c>
      <c r="J14" s="202">
        <v>8539.66</v>
      </c>
      <c r="K14" s="202">
        <v>4339.38</v>
      </c>
      <c r="L14" s="203">
        <v>0</v>
      </c>
      <c r="M14" s="203">
        <v>0</v>
      </c>
      <c r="N14" s="203">
        <f t="shared" si="0"/>
        <v>3346.314</v>
      </c>
      <c r="O14" s="204">
        <f t="shared" si="1"/>
        <v>0.9</v>
      </c>
      <c r="P14" s="204" t="s">
        <v>44</v>
      </c>
      <c r="Q14" s="197" t="s">
        <v>318</v>
      </c>
    </row>
    <row r="15" ht="29" customHeight="1" spans="1:17">
      <c r="A15" s="196" t="s">
        <v>111</v>
      </c>
      <c r="B15" s="197" t="s">
        <v>319</v>
      </c>
      <c r="C15" s="197" t="s">
        <v>41</v>
      </c>
      <c r="D15" s="196" t="s">
        <v>320</v>
      </c>
      <c r="E15" s="196" t="s">
        <v>58</v>
      </c>
      <c r="F15" s="196" t="s">
        <v>94</v>
      </c>
      <c r="G15" s="197" t="s">
        <v>277</v>
      </c>
      <c r="H15" s="197" t="s">
        <v>164</v>
      </c>
      <c r="I15" s="196" t="s">
        <v>321</v>
      </c>
      <c r="J15" s="202">
        <v>2177.2</v>
      </c>
      <c r="K15" s="202">
        <v>1208.68</v>
      </c>
      <c r="L15" s="203">
        <v>0</v>
      </c>
      <c r="M15" s="203">
        <v>0</v>
      </c>
      <c r="N15" s="203">
        <f t="shared" si="0"/>
        <v>750.8</v>
      </c>
      <c r="O15" s="204">
        <f t="shared" si="1"/>
        <v>0.9</v>
      </c>
      <c r="P15" s="204" t="s">
        <v>44</v>
      </c>
      <c r="Q15" s="197" t="s">
        <v>238</v>
      </c>
    </row>
    <row r="16" ht="29" customHeight="1" spans="1:17">
      <c r="A16" s="196" t="s">
        <v>113</v>
      </c>
      <c r="B16" s="197" t="s">
        <v>105</v>
      </c>
      <c r="C16" s="197" t="s">
        <v>106</v>
      </c>
      <c r="D16" s="196" t="s">
        <v>322</v>
      </c>
      <c r="E16" s="196" t="s">
        <v>58</v>
      </c>
      <c r="F16" s="196" t="s">
        <v>94</v>
      </c>
      <c r="G16" s="197" t="s">
        <v>277</v>
      </c>
      <c r="H16" s="197" t="s">
        <v>323</v>
      </c>
      <c r="I16" s="196" t="s">
        <v>324</v>
      </c>
      <c r="J16" s="202">
        <v>1228.3</v>
      </c>
      <c r="K16" s="202">
        <v>954.63</v>
      </c>
      <c r="L16" s="203">
        <v>0</v>
      </c>
      <c r="M16" s="203">
        <v>0</v>
      </c>
      <c r="N16" s="203">
        <f t="shared" si="0"/>
        <v>150.84</v>
      </c>
      <c r="O16" s="204">
        <f t="shared" si="1"/>
        <v>0.9</v>
      </c>
      <c r="P16" s="204" t="s">
        <v>44</v>
      </c>
      <c r="Q16" s="197" t="s">
        <v>325</v>
      </c>
    </row>
    <row r="17" ht="28" customHeight="1" spans="1:17">
      <c r="A17" s="196" t="s">
        <v>119</v>
      </c>
      <c r="B17" s="197" t="s">
        <v>105</v>
      </c>
      <c r="C17" s="197" t="s">
        <v>106</v>
      </c>
      <c r="D17" s="196" t="s">
        <v>326</v>
      </c>
      <c r="E17" s="196" t="s">
        <v>43</v>
      </c>
      <c r="F17" s="196" t="s">
        <v>94</v>
      </c>
      <c r="G17" s="197" t="s">
        <v>277</v>
      </c>
      <c r="H17" s="197" t="s">
        <v>108</v>
      </c>
      <c r="I17" s="196" t="s">
        <v>327</v>
      </c>
      <c r="J17" s="202">
        <v>2322.85</v>
      </c>
      <c r="K17" s="202">
        <v>1908.15</v>
      </c>
      <c r="L17" s="203">
        <v>0</v>
      </c>
      <c r="M17" s="203">
        <v>0</v>
      </c>
      <c r="N17" s="203">
        <f t="shared" si="0"/>
        <v>182.415</v>
      </c>
      <c r="O17" s="204">
        <f t="shared" si="1"/>
        <v>0.9</v>
      </c>
      <c r="P17" s="204" t="s">
        <v>44</v>
      </c>
      <c r="Q17" s="197" t="s">
        <v>166</v>
      </c>
    </row>
    <row r="18" ht="42" customHeight="1" spans="1:17">
      <c r="A18" s="196" t="s">
        <v>121</v>
      </c>
      <c r="B18" s="197" t="s">
        <v>124</v>
      </c>
      <c r="C18" s="197" t="s">
        <v>41</v>
      </c>
      <c r="D18" s="196" t="s">
        <v>328</v>
      </c>
      <c r="E18" s="196" t="s">
        <v>43</v>
      </c>
      <c r="F18" s="196" t="s">
        <v>94</v>
      </c>
      <c r="G18" s="197" t="s">
        <v>277</v>
      </c>
      <c r="H18" s="197" t="s">
        <v>329</v>
      </c>
      <c r="I18" s="196" t="s">
        <v>330</v>
      </c>
      <c r="J18" s="202">
        <v>6686.76</v>
      </c>
      <c r="K18" s="202">
        <v>4546.86</v>
      </c>
      <c r="L18" s="203">
        <v>0</v>
      </c>
      <c r="M18" s="203">
        <v>0</v>
      </c>
      <c r="N18" s="203">
        <f t="shared" si="0"/>
        <v>1471.224</v>
      </c>
      <c r="O18" s="204">
        <f t="shared" si="1"/>
        <v>0.9</v>
      </c>
      <c r="P18" s="204" t="s">
        <v>44</v>
      </c>
      <c r="Q18" s="197" t="s">
        <v>264</v>
      </c>
    </row>
    <row r="19" ht="36" customHeight="1" spans="1:17">
      <c r="A19" s="196" t="s">
        <v>123</v>
      </c>
      <c r="B19" s="197" t="s">
        <v>73</v>
      </c>
      <c r="C19" s="197" t="s">
        <v>74</v>
      </c>
      <c r="D19" s="196" t="s">
        <v>331</v>
      </c>
      <c r="E19" s="196" t="s">
        <v>43</v>
      </c>
      <c r="F19" s="196" t="s">
        <v>94</v>
      </c>
      <c r="G19" s="197" t="s">
        <v>277</v>
      </c>
      <c r="H19" s="197" t="s">
        <v>226</v>
      </c>
      <c r="I19" s="196" t="s">
        <v>332</v>
      </c>
      <c r="J19" s="202">
        <v>2255.07</v>
      </c>
      <c r="K19" s="202">
        <v>459.17</v>
      </c>
      <c r="L19" s="203">
        <v>0</v>
      </c>
      <c r="M19" s="203">
        <v>0</v>
      </c>
      <c r="N19" s="203">
        <f t="shared" si="0"/>
        <v>1570.393</v>
      </c>
      <c r="O19" s="204">
        <f t="shared" si="1"/>
        <v>0.9</v>
      </c>
      <c r="P19" s="204" t="s">
        <v>44</v>
      </c>
      <c r="Q19" s="197" t="s">
        <v>333</v>
      </c>
    </row>
    <row r="20" ht="28" customHeight="1" spans="1:17">
      <c r="A20" s="196" t="s">
        <v>128</v>
      </c>
      <c r="B20" s="197" t="s">
        <v>144</v>
      </c>
      <c r="C20" s="197" t="s">
        <v>106</v>
      </c>
      <c r="D20" s="196" t="s">
        <v>334</v>
      </c>
      <c r="E20" s="196" t="s">
        <v>43</v>
      </c>
      <c r="F20" s="196" t="s">
        <v>94</v>
      </c>
      <c r="G20" s="197" t="s">
        <v>277</v>
      </c>
      <c r="H20" s="197" t="s">
        <v>335</v>
      </c>
      <c r="I20" s="196" t="s">
        <v>336</v>
      </c>
      <c r="J20" s="202">
        <v>1136.96</v>
      </c>
      <c r="K20" s="202">
        <v>889.91</v>
      </c>
      <c r="L20" s="203">
        <v>0</v>
      </c>
      <c r="M20" s="203">
        <v>0</v>
      </c>
      <c r="N20" s="203">
        <f t="shared" si="0"/>
        <v>133.354</v>
      </c>
      <c r="O20" s="204">
        <f t="shared" si="1"/>
        <v>0.9</v>
      </c>
      <c r="P20" s="204" t="s">
        <v>44</v>
      </c>
      <c r="Q20" s="197" t="s">
        <v>318</v>
      </c>
    </row>
    <row r="21" ht="28" customHeight="1" spans="1:17">
      <c r="A21" s="196" t="s">
        <v>130</v>
      </c>
      <c r="B21" s="197" t="s">
        <v>144</v>
      </c>
      <c r="C21" s="197" t="s">
        <v>106</v>
      </c>
      <c r="D21" s="196" t="s">
        <v>293</v>
      </c>
      <c r="E21" s="196" t="s">
        <v>43</v>
      </c>
      <c r="F21" s="196" t="s">
        <v>94</v>
      </c>
      <c r="G21" s="197" t="s">
        <v>277</v>
      </c>
      <c r="H21" s="197" t="s">
        <v>337</v>
      </c>
      <c r="I21" s="196" t="s">
        <v>338</v>
      </c>
      <c r="J21" s="202">
        <v>1053.56</v>
      </c>
      <c r="K21" s="202">
        <v>810.29</v>
      </c>
      <c r="L21" s="203">
        <v>0</v>
      </c>
      <c r="M21" s="203">
        <v>0</v>
      </c>
      <c r="N21" s="203">
        <f t="shared" si="0"/>
        <v>137.914</v>
      </c>
      <c r="O21" s="204">
        <f t="shared" si="1"/>
        <v>0.9</v>
      </c>
      <c r="P21" s="204" t="s">
        <v>44</v>
      </c>
      <c r="Q21" s="197" t="s">
        <v>296</v>
      </c>
    </row>
    <row r="22" ht="29" customHeight="1" spans="1:17">
      <c r="A22" s="196" t="s">
        <v>134</v>
      </c>
      <c r="B22" s="197" t="s">
        <v>105</v>
      </c>
      <c r="C22" s="197" t="s">
        <v>106</v>
      </c>
      <c r="D22" s="196" t="s">
        <v>326</v>
      </c>
      <c r="E22" s="196" t="s">
        <v>43</v>
      </c>
      <c r="F22" s="196" t="s">
        <v>94</v>
      </c>
      <c r="G22" s="197" t="s">
        <v>277</v>
      </c>
      <c r="H22" s="197" t="s">
        <v>116</v>
      </c>
      <c r="I22" s="196" t="s">
        <v>339</v>
      </c>
      <c r="J22" s="202">
        <v>1825.9</v>
      </c>
      <c r="K22" s="202">
        <v>1494.79</v>
      </c>
      <c r="L22" s="203">
        <v>0</v>
      </c>
      <c r="M22" s="203">
        <v>0</v>
      </c>
      <c r="N22" s="203">
        <f t="shared" si="0"/>
        <v>148.52</v>
      </c>
      <c r="O22" s="204">
        <f t="shared" si="1"/>
        <v>0.9</v>
      </c>
      <c r="P22" s="204" t="s">
        <v>44</v>
      </c>
      <c r="Q22" s="197" t="s">
        <v>166</v>
      </c>
    </row>
    <row r="23" ht="36" customHeight="1" spans="1:17">
      <c r="A23" s="196" t="s">
        <v>136</v>
      </c>
      <c r="B23" s="197" t="s">
        <v>340</v>
      </c>
      <c r="C23" s="197" t="s">
        <v>74</v>
      </c>
      <c r="D23" s="196" t="s">
        <v>341</v>
      </c>
      <c r="E23" s="196" t="s">
        <v>43</v>
      </c>
      <c r="F23" s="196" t="s">
        <v>94</v>
      </c>
      <c r="G23" s="197" t="s">
        <v>277</v>
      </c>
      <c r="H23" s="197" t="s">
        <v>342</v>
      </c>
      <c r="I23" s="196" t="s">
        <v>343</v>
      </c>
      <c r="J23" s="202">
        <v>2595.68</v>
      </c>
      <c r="K23" s="202">
        <v>819.01</v>
      </c>
      <c r="L23" s="203">
        <v>0</v>
      </c>
      <c r="M23" s="203">
        <v>0</v>
      </c>
      <c r="N23" s="203">
        <f t="shared" si="0"/>
        <v>1517.102</v>
      </c>
      <c r="O23" s="204">
        <f t="shared" si="1"/>
        <v>0.9</v>
      </c>
      <c r="P23" s="204" t="s">
        <v>44</v>
      </c>
      <c r="Q23" s="197" t="s">
        <v>140</v>
      </c>
    </row>
    <row r="24" ht="33" customHeight="1" spans="1:17">
      <c r="A24" s="196" t="s">
        <v>141</v>
      </c>
      <c r="B24" s="197" t="s">
        <v>304</v>
      </c>
      <c r="C24" s="197" t="s">
        <v>41</v>
      </c>
      <c r="D24" s="196" t="s">
        <v>305</v>
      </c>
      <c r="E24" s="196" t="s">
        <v>58</v>
      </c>
      <c r="F24" s="196" t="s">
        <v>94</v>
      </c>
      <c r="G24" s="197" t="s">
        <v>277</v>
      </c>
      <c r="H24" s="197" t="s">
        <v>306</v>
      </c>
      <c r="I24" s="196" t="s">
        <v>344</v>
      </c>
      <c r="J24" s="202">
        <v>10281.03</v>
      </c>
      <c r="K24" s="202">
        <v>6535.26</v>
      </c>
      <c r="L24" s="203">
        <v>0</v>
      </c>
      <c r="M24" s="203">
        <v>0</v>
      </c>
      <c r="N24" s="203">
        <f t="shared" si="0"/>
        <v>2717.667</v>
      </c>
      <c r="O24" s="204">
        <f t="shared" si="1"/>
        <v>0.9</v>
      </c>
      <c r="P24" s="204" t="s">
        <v>44</v>
      </c>
      <c r="Q24" s="197" t="s">
        <v>308</v>
      </c>
    </row>
    <row r="25" ht="28" customHeight="1" spans="1:17">
      <c r="A25" s="196" t="s">
        <v>143</v>
      </c>
      <c r="B25" s="197" t="s">
        <v>345</v>
      </c>
      <c r="C25" s="197" t="s">
        <v>106</v>
      </c>
      <c r="D25" s="196" t="s">
        <v>346</v>
      </c>
      <c r="E25" s="196" t="s">
        <v>58</v>
      </c>
      <c r="F25" s="196" t="s">
        <v>94</v>
      </c>
      <c r="G25" s="197" t="s">
        <v>277</v>
      </c>
      <c r="H25" s="197" t="s">
        <v>108</v>
      </c>
      <c r="I25" s="196" t="s">
        <v>347</v>
      </c>
      <c r="J25" s="202">
        <v>1009.25</v>
      </c>
      <c r="K25" s="202">
        <v>752.75</v>
      </c>
      <c r="L25" s="203">
        <v>0</v>
      </c>
      <c r="M25" s="203">
        <v>0</v>
      </c>
      <c r="N25" s="203">
        <f t="shared" si="0"/>
        <v>155.575</v>
      </c>
      <c r="O25" s="204">
        <f t="shared" si="1"/>
        <v>0.9</v>
      </c>
      <c r="P25" s="204" t="s">
        <v>44</v>
      </c>
      <c r="Q25" s="197" t="s">
        <v>71</v>
      </c>
    </row>
    <row r="26" ht="36" customHeight="1" spans="1:17">
      <c r="A26" s="196" t="s">
        <v>148</v>
      </c>
      <c r="B26" s="197" t="s">
        <v>62</v>
      </c>
      <c r="C26" s="197" t="s">
        <v>41</v>
      </c>
      <c r="D26" s="196" t="s">
        <v>348</v>
      </c>
      <c r="E26" s="196" t="s">
        <v>58</v>
      </c>
      <c r="F26" s="196" t="s">
        <v>94</v>
      </c>
      <c r="G26" s="197" t="s">
        <v>277</v>
      </c>
      <c r="H26" s="197" t="s">
        <v>349</v>
      </c>
      <c r="I26" s="196" t="s">
        <v>350</v>
      </c>
      <c r="J26" s="202">
        <v>5087.08</v>
      </c>
      <c r="K26" s="202">
        <v>3241.66</v>
      </c>
      <c r="L26" s="203">
        <v>0</v>
      </c>
      <c r="M26" s="203">
        <v>0</v>
      </c>
      <c r="N26" s="203">
        <f t="shared" si="0"/>
        <v>1336.712</v>
      </c>
      <c r="O26" s="204">
        <f t="shared" si="1"/>
        <v>0.9</v>
      </c>
      <c r="P26" s="204" t="s">
        <v>44</v>
      </c>
      <c r="Q26" s="197" t="s">
        <v>318</v>
      </c>
    </row>
    <row r="27" ht="33" customHeight="1" spans="1:17">
      <c r="A27" s="196" t="s">
        <v>153</v>
      </c>
      <c r="B27" s="197" t="s">
        <v>309</v>
      </c>
      <c r="C27" s="197" t="s">
        <v>106</v>
      </c>
      <c r="D27" s="196" t="s">
        <v>351</v>
      </c>
      <c r="E27" s="196" t="s">
        <v>43</v>
      </c>
      <c r="F27" s="196" t="s">
        <v>94</v>
      </c>
      <c r="G27" s="197" t="s">
        <v>277</v>
      </c>
      <c r="H27" s="197" t="s">
        <v>352</v>
      </c>
      <c r="I27" s="196" t="s">
        <v>353</v>
      </c>
      <c r="J27" s="202">
        <v>1805</v>
      </c>
      <c r="K27" s="202">
        <v>1400.2</v>
      </c>
      <c r="L27" s="203">
        <v>0</v>
      </c>
      <c r="M27" s="203">
        <v>0</v>
      </c>
      <c r="N27" s="203">
        <f t="shared" si="0"/>
        <v>224.3</v>
      </c>
      <c r="O27" s="204">
        <f t="shared" si="1"/>
        <v>0.9</v>
      </c>
      <c r="P27" s="204" t="s">
        <v>44</v>
      </c>
      <c r="Q27" s="197" t="s">
        <v>140</v>
      </c>
    </row>
    <row r="28" ht="36" customHeight="1" spans="1:17">
      <c r="A28" s="196" t="s">
        <v>156</v>
      </c>
      <c r="B28" s="197" t="s">
        <v>73</v>
      </c>
      <c r="C28" s="197" t="s">
        <v>74</v>
      </c>
      <c r="D28" s="196" t="s">
        <v>280</v>
      </c>
      <c r="E28" s="196" t="s">
        <v>58</v>
      </c>
      <c r="F28" s="196" t="s">
        <v>94</v>
      </c>
      <c r="G28" s="197" t="s">
        <v>277</v>
      </c>
      <c r="H28" s="197" t="s">
        <v>281</v>
      </c>
      <c r="I28" s="196" t="s">
        <v>354</v>
      </c>
      <c r="J28" s="202">
        <v>9754.18</v>
      </c>
      <c r="K28" s="202">
        <v>5238.32</v>
      </c>
      <c r="L28" s="203">
        <v>0</v>
      </c>
      <c r="M28" s="203">
        <v>0</v>
      </c>
      <c r="N28" s="203">
        <f t="shared" si="0"/>
        <v>3540.442</v>
      </c>
      <c r="O28" s="204">
        <f t="shared" si="1"/>
        <v>0.9</v>
      </c>
      <c r="P28" s="204" t="s">
        <v>44</v>
      </c>
      <c r="Q28" s="197" t="s">
        <v>283</v>
      </c>
    </row>
    <row r="29" ht="27" customHeight="1" spans="1:17">
      <c r="A29" s="196" t="s">
        <v>162</v>
      </c>
      <c r="B29" s="197" t="s">
        <v>114</v>
      </c>
      <c r="C29" s="197" t="s">
        <v>41</v>
      </c>
      <c r="D29" s="196" t="s">
        <v>355</v>
      </c>
      <c r="E29" s="196" t="s">
        <v>43</v>
      </c>
      <c r="F29" s="196" t="s">
        <v>94</v>
      </c>
      <c r="G29" s="197" t="s">
        <v>277</v>
      </c>
      <c r="H29" s="197" t="s">
        <v>108</v>
      </c>
      <c r="I29" s="196" t="s">
        <v>356</v>
      </c>
      <c r="J29" s="202">
        <v>1460.1</v>
      </c>
      <c r="K29" s="202">
        <v>535.02</v>
      </c>
      <c r="L29" s="203">
        <v>0</v>
      </c>
      <c r="M29" s="203">
        <v>0</v>
      </c>
      <c r="N29" s="203">
        <f t="shared" si="0"/>
        <v>779.07</v>
      </c>
      <c r="O29" s="204">
        <f t="shared" si="1"/>
        <v>0.9</v>
      </c>
      <c r="P29" s="204" t="s">
        <v>44</v>
      </c>
      <c r="Q29" s="197" t="s">
        <v>252</v>
      </c>
    </row>
    <row r="30" ht="33" customHeight="1" spans="1:17">
      <c r="A30" s="196" t="s">
        <v>167</v>
      </c>
      <c r="B30" s="197" t="s">
        <v>99</v>
      </c>
      <c r="C30" s="197" t="s">
        <v>41</v>
      </c>
      <c r="D30" s="196" t="s">
        <v>357</v>
      </c>
      <c r="E30" s="196" t="s">
        <v>58</v>
      </c>
      <c r="F30" s="196" t="s">
        <v>94</v>
      </c>
      <c r="G30" s="197" t="s">
        <v>277</v>
      </c>
      <c r="H30" s="197" t="s">
        <v>278</v>
      </c>
      <c r="I30" s="196" t="s">
        <v>358</v>
      </c>
      <c r="J30" s="202">
        <v>2101.16</v>
      </c>
      <c r="K30" s="202">
        <v>1087.37</v>
      </c>
      <c r="L30" s="203">
        <v>0</v>
      </c>
      <c r="M30" s="203">
        <v>0</v>
      </c>
      <c r="N30" s="203">
        <f t="shared" si="0"/>
        <v>803.674</v>
      </c>
      <c r="O30" s="204">
        <f t="shared" si="1"/>
        <v>0.9</v>
      </c>
      <c r="P30" s="204" t="s">
        <v>44</v>
      </c>
      <c r="Q30" s="197" t="s">
        <v>359</v>
      </c>
    </row>
    <row r="31" ht="32" customHeight="1" spans="1:17">
      <c r="A31" s="196" t="s">
        <v>171</v>
      </c>
      <c r="B31" s="197" t="s">
        <v>360</v>
      </c>
      <c r="C31" s="197" t="s">
        <v>74</v>
      </c>
      <c r="D31" s="196" t="s">
        <v>293</v>
      </c>
      <c r="E31" s="196" t="s">
        <v>43</v>
      </c>
      <c r="F31" s="196" t="s">
        <v>94</v>
      </c>
      <c r="G31" s="197" t="s">
        <v>277</v>
      </c>
      <c r="H31" s="197" t="s">
        <v>294</v>
      </c>
      <c r="I31" s="196" t="s">
        <v>361</v>
      </c>
      <c r="J31" s="202">
        <v>9192.14</v>
      </c>
      <c r="K31" s="202">
        <v>4184</v>
      </c>
      <c r="L31" s="203">
        <v>0</v>
      </c>
      <c r="M31" s="203">
        <v>0</v>
      </c>
      <c r="N31" s="203">
        <f t="shared" si="0"/>
        <v>4088.926</v>
      </c>
      <c r="O31" s="204">
        <f t="shared" si="1"/>
        <v>0.9</v>
      </c>
      <c r="P31" s="204" t="s">
        <v>44</v>
      </c>
      <c r="Q31" s="197" t="s">
        <v>296</v>
      </c>
    </row>
    <row r="32" ht="28" customHeight="1" spans="1:17">
      <c r="A32" s="196" t="s">
        <v>176</v>
      </c>
      <c r="B32" s="197" t="s">
        <v>345</v>
      </c>
      <c r="C32" s="197" t="s">
        <v>106</v>
      </c>
      <c r="D32" s="196" t="s">
        <v>362</v>
      </c>
      <c r="E32" s="196" t="s">
        <v>43</v>
      </c>
      <c r="F32" s="196" t="s">
        <v>94</v>
      </c>
      <c r="G32" s="197" t="s">
        <v>277</v>
      </c>
      <c r="H32" s="197" t="s">
        <v>363</v>
      </c>
      <c r="I32" s="196" t="s">
        <v>364</v>
      </c>
      <c r="J32" s="202">
        <v>2639.45</v>
      </c>
      <c r="K32" s="202">
        <v>2266.15</v>
      </c>
      <c r="L32" s="203">
        <v>0</v>
      </c>
      <c r="M32" s="203">
        <v>0</v>
      </c>
      <c r="N32" s="203">
        <f t="shared" si="0"/>
        <v>109.355</v>
      </c>
      <c r="O32" s="204">
        <f t="shared" si="1"/>
        <v>0.9</v>
      </c>
      <c r="P32" s="204" t="s">
        <v>44</v>
      </c>
      <c r="Q32" s="197" t="s">
        <v>103</v>
      </c>
    </row>
    <row r="33" ht="37" customHeight="1" spans="1:17">
      <c r="A33" s="196" t="s">
        <v>178</v>
      </c>
      <c r="B33" s="197" t="s">
        <v>99</v>
      </c>
      <c r="C33" s="197" t="s">
        <v>41</v>
      </c>
      <c r="D33" s="196" t="s">
        <v>287</v>
      </c>
      <c r="E33" s="196" t="s">
        <v>58</v>
      </c>
      <c r="F33" s="196" t="s">
        <v>94</v>
      </c>
      <c r="G33" s="197" t="s">
        <v>277</v>
      </c>
      <c r="H33" s="197" t="s">
        <v>116</v>
      </c>
      <c r="I33" s="196" t="s">
        <v>365</v>
      </c>
      <c r="J33" s="202">
        <v>794.01</v>
      </c>
      <c r="K33" s="202">
        <v>209.05</v>
      </c>
      <c r="L33" s="203">
        <v>0</v>
      </c>
      <c r="M33" s="203">
        <v>0</v>
      </c>
      <c r="N33" s="203">
        <f t="shared" si="0"/>
        <v>505.559</v>
      </c>
      <c r="O33" s="204">
        <f t="shared" si="1"/>
        <v>0.9</v>
      </c>
      <c r="P33" s="204" t="s">
        <v>44</v>
      </c>
      <c r="Q33" s="197" t="s">
        <v>289</v>
      </c>
    </row>
    <row r="34" ht="31" customHeight="1" spans="1:17">
      <c r="A34" s="196" t="s">
        <v>181</v>
      </c>
      <c r="B34" s="197" t="s">
        <v>309</v>
      </c>
      <c r="C34" s="197" t="s">
        <v>106</v>
      </c>
      <c r="D34" s="196" t="s">
        <v>366</v>
      </c>
      <c r="E34" s="196" t="s">
        <v>43</v>
      </c>
      <c r="F34" s="196" t="s">
        <v>94</v>
      </c>
      <c r="G34" s="197" t="s">
        <v>277</v>
      </c>
      <c r="H34" s="197" t="s">
        <v>367</v>
      </c>
      <c r="I34" s="196" t="s">
        <v>368</v>
      </c>
      <c r="J34" s="202">
        <v>2000.26</v>
      </c>
      <c r="K34" s="202">
        <v>1733.12</v>
      </c>
      <c r="L34" s="203">
        <v>0</v>
      </c>
      <c r="M34" s="203">
        <v>0</v>
      </c>
      <c r="N34" s="203">
        <f t="shared" si="0"/>
        <v>67.114</v>
      </c>
      <c r="O34" s="204">
        <f t="shared" si="1"/>
        <v>0.9</v>
      </c>
      <c r="P34" s="204" t="s">
        <v>44</v>
      </c>
      <c r="Q34" s="197" t="s">
        <v>71</v>
      </c>
    </row>
    <row r="35" ht="21" customHeight="1" spans="1:17">
      <c r="A35" s="198" t="s">
        <v>24</v>
      </c>
      <c r="B35" s="140"/>
      <c r="C35" s="140"/>
      <c r="D35" s="139"/>
      <c r="E35" s="139"/>
      <c r="F35" s="139"/>
      <c r="G35" s="140"/>
      <c r="H35" s="140"/>
      <c r="I35" s="139"/>
      <c r="J35" s="139">
        <f>SUM(J3:J34)</f>
        <v>121040.13</v>
      </c>
      <c r="K35" s="139">
        <f>SUM(K3:K34)</f>
        <v>72472.76</v>
      </c>
      <c r="L35" s="166">
        <f>SUM(L3:L34)</f>
        <v>0</v>
      </c>
      <c r="M35" s="166">
        <f>SUM(M3:M34)</f>
        <v>1570</v>
      </c>
      <c r="N35" s="166">
        <f>SUM(N3:N34)</f>
        <v>34893.357</v>
      </c>
      <c r="O35" s="204">
        <f t="shared" si="1"/>
        <v>0.9</v>
      </c>
      <c r="P35" s="139"/>
      <c r="Q35" s="140"/>
    </row>
    <row r="36" spans="15:15">
      <c r="O36" s="133"/>
    </row>
    <row r="43" ht="28" customHeight="1"/>
    <row r="44" ht="26" customHeight="1"/>
    <row r="45" ht="42" customHeight="1"/>
    <row r="46" ht="73" customHeight="1" spans="1:17">
      <c r="A46" s="199" t="s">
        <v>369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5"/>
      <c r="M46" s="205"/>
      <c r="N46" s="206"/>
      <c r="O46" s="200"/>
      <c r="P46" s="200"/>
      <c r="Q46" s="200"/>
    </row>
    <row r="47" ht="45" spans="1:17">
      <c r="A47" s="195" t="s">
        <v>27</v>
      </c>
      <c r="B47" s="195" t="s">
        <v>28</v>
      </c>
      <c r="C47" s="195" t="s">
        <v>29</v>
      </c>
      <c r="D47" s="195" t="s">
        <v>30</v>
      </c>
      <c r="E47" s="195" t="s">
        <v>31</v>
      </c>
      <c r="F47" s="195" t="s">
        <v>32</v>
      </c>
      <c r="G47" s="195" t="s">
        <v>33</v>
      </c>
      <c r="H47" s="195" t="s">
        <v>34</v>
      </c>
      <c r="I47" s="195" t="s">
        <v>35</v>
      </c>
      <c r="J47" s="195" t="s">
        <v>6</v>
      </c>
      <c r="K47" s="195" t="s">
        <v>7</v>
      </c>
      <c r="L47" s="201" t="s">
        <v>8</v>
      </c>
      <c r="M47" s="201" t="s">
        <v>10</v>
      </c>
      <c r="N47" s="201" t="s">
        <v>275</v>
      </c>
      <c r="O47" s="195" t="s">
        <v>36</v>
      </c>
      <c r="P47" s="195" t="s">
        <v>37</v>
      </c>
      <c r="Q47" s="195" t="s">
        <v>38</v>
      </c>
    </row>
    <row r="48" ht="22.5" spans="1:17">
      <c r="A48" s="196" t="s">
        <v>39</v>
      </c>
      <c r="B48" s="197" t="s">
        <v>114</v>
      </c>
      <c r="C48" s="197" t="s">
        <v>41</v>
      </c>
      <c r="D48" s="196" t="s">
        <v>276</v>
      </c>
      <c r="E48" s="196" t="s">
        <v>58</v>
      </c>
      <c r="F48" s="196" t="s">
        <v>94</v>
      </c>
      <c r="G48" s="197" t="s">
        <v>277</v>
      </c>
      <c r="H48" s="197" t="s">
        <v>278</v>
      </c>
      <c r="I48" s="196" t="s">
        <v>279</v>
      </c>
      <c r="J48" s="202">
        <v>2063.9</v>
      </c>
      <c r="K48" s="202">
        <v>1112.21</v>
      </c>
      <c r="L48" s="203">
        <v>0</v>
      </c>
      <c r="M48" s="203">
        <v>0</v>
      </c>
      <c r="N48" s="203">
        <v>745.3</v>
      </c>
      <c r="O48" s="204">
        <v>0.9</v>
      </c>
      <c r="P48" s="204" t="s">
        <v>44</v>
      </c>
      <c r="Q48" s="197" t="s">
        <v>60</v>
      </c>
    </row>
    <row r="49" ht="33.75" spans="1:17">
      <c r="A49" s="196" t="s">
        <v>49</v>
      </c>
      <c r="B49" s="197" t="s">
        <v>73</v>
      </c>
      <c r="C49" s="197" t="s">
        <v>74</v>
      </c>
      <c r="D49" s="196" t="s">
        <v>280</v>
      </c>
      <c r="E49" s="196" t="s">
        <v>58</v>
      </c>
      <c r="F49" s="196" t="s">
        <v>94</v>
      </c>
      <c r="G49" s="197" t="s">
        <v>277</v>
      </c>
      <c r="H49" s="197" t="s">
        <v>281</v>
      </c>
      <c r="I49" s="196" t="s">
        <v>282</v>
      </c>
      <c r="J49" s="202">
        <v>4175.88</v>
      </c>
      <c r="K49" s="202">
        <v>1528.16</v>
      </c>
      <c r="L49" s="203">
        <v>0</v>
      </c>
      <c r="M49" s="203">
        <v>0</v>
      </c>
      <c r="N49" s="203">
        <v>2230.132</v>
      </c>
      <c r="O49" s="204">
        <v>0.9</v>
      </c>
      <c r="P49" s="204" t="s">
        <v>44</v>
      </c>
      <c r="Q49" s="197" t="s">
        <v>283</v>
      </c>
    </row>
    <row r="50" ht="22.5" spans="1:17">
      <c r="A50" s="196" t="s">
        <v>56</v>
      </c>
      <c r="B50" s="197" t="s">
        <v>114</v>
      </c>
      <c r="C50" s="197" t="s">
        <v>41</v>
      </c>
      <c r="D50" s="196" t="s">
        <v>284</v>
      </c>
      <c r="E50" s="196" t="s">
        <v>58</v>
      </c>
      <c r="F50" s="196" t="s">
        <v>94</v>
      </c>
      <c r="G50" s="197" t="s">
        <v>277</v>
      </c>
      <c r="H50" s="197" t="s">
        <v>150</v>
      </c>
      <c r="I50" s="196" t="s">
        <v>285</v>
      </c>
      <c r="J50" s="202">
        <v>1779.6</v>
      </c>
      <c r="K50" s="202">
        <v>850.61</v>
      </c>
      <c r="L50" s="203">
        <v>0</v>
      </c>
      <c r="M50" s="203">
        <v>0</v>
      </c>
      <c r="N50" s="203">
        <v>751.03</v>
      </c>
      <c r="O50" s="204">
        <v>0.9</v>
      </c>
      <c r="P50" s="204" t="s">
        <v>44</v>
      </c>
      <c r="Q50" s="197" t="s">
        <v>286</v>
      </c>
    </row>
    <row r="51" ht="22.5" spans="1:17">
      <c r="A51" s="196" t="s">
        <v>61</v>
      </c>
      <c r="B51" s="197" t="s">
        <v>144</v>
      </c>
      <c r="C51" s="197" t="s">
        <v>106</v>
      </c>
      <c r="D51" s="196" t="s">
        <v>290</v>
      </c>
      <c r="E51" s="196" t="s">
        <v>43</v>
      </c>
      <c r="F51" s="196" t="s">
        <v>94</v>
      </c>
      <c r="G51" s="197" t="s">
        <v>277</v>
      </c>
      <c r="H51" s="197" t="s">
        <v>291</v>
      </c>
      <c r="I51" s="196" t="s">
        <v>292</v>
      </c>
      <c r="J51" s="202">
        <v>1124.82</v>
      </c>
      <c r="K51" s="202">
        <v>879.45</v>
      </c>
      <c r="L51" s="203">
        <v>0</v>
      </c>
      <c r="M51" s="203">
        <v>0</v>
      </c>
      <c r="N51" s="203">
        <v>132.888</v>
      </c>
      <c r="O51" s="204">
        <v>0.9</v>
      </c>
      <c r="P51" s="204" t="s">
        <v>44</v>
      </c>
      <c r="Q51" s="197" t="s">
        <v>103</v>
      </c>
    </row>
    <row r="52" ht="22.5" spans="1:17">
      <c r="A52" s="196" t="s">
        <v>67</v>
      </c>
      <c r="B52" s="197" t="s">
        <v>144</v>
      </c>
      <c r="C52" s="197" t="s">
        <v>106</v>
      </c>
      <c r="D52" s="196" t="s">
        <v>293</v>
      </c>
      <c r="E52" s="196" t="s">
        <v>43</v>
      </c>
      <c r="F52" s="196" t="s">
        <v>94</v>
      </c>
      <c r="G52" s="197" t="s">
        <v>277</v>
      </c>
      <c r="H52" s="197" t="s">
        <v>294</v>
      </c>
      <c r="I52" s="196" t="s">
        <v>295</v>
      </c>
      <c r="J52" s="202">
        <v>1103.52</v>
      </c>
      <c r="K52" s="202">
        <v>862.57</v>
      </c>
      <c r="L52" s="203">
        <v>0</v>
      </c>
      <c r="M52" s="203">
        <v>0</v>
      </c>
      <c r="N52" s="203">
        <v>130.598</v>
      </c>
      <c r="O52" s="204">
        <v>0.9</v>
      </c>
      <c r="P52" s="204" t="s">
        <v>44</v>
      </c>
      <c r="Q52" s="197" t="s">
        <v>296</v>
      </c>
    </row>
    <row r="53" ht="22.5" spans="1:17">
      <c r="A53" s="196" t="s">
        <v>72</v>
      </c>
      <c r="B53" s="197" t="s">
        <v>105</v>
      </c>
      <c r="C53" s="197" t="s">
        <v>106</v>
      </c>
      <c r="D53" s="196" t="s">
        <v>297</v>
      </c>
      <c r="E53" s="196" t="s">
        <v>43</v>
      </c>
      <c r="F53" s="196" t="s">
        <v>94</v>
      </c>
      <c r="G53" s="197" t="s">
        <v>277</v>
      </c>
      <c r="H53" s="197" t="s">
        <v>298</v>
      </c>
      <c r="I53" s="196" t="s">
        <v>299</v>
      </c>
      <c r="J53" s="202">
        <v>1388.7</v>
      </c>
      <c r="K53" s="202">
        <v>1104.7</v>
      </c>
      <c r="L53" s="203">
        <v>0</v>
      </c>
      <c r="M53" s="203">
        <v>0</v>
      </c>
      <c r="N53" s="203">
        <v>145.13</v>
      </c>
      <c r="O53" s="204">
        <v>0.9</v>
      </c>
      <c r="P53" s="204" t="s">
        <v>44</v>
      </c>
      <c r="Q53" s="197" t="s">
        <v>78</v>
      </c>
    </row>
    <row r="54" ht="33.75" spans="1:17">
      <c r="A54" s="196" t="s">
        <v>79</v>
      </c>
      <c r="B54" s="197" t="s">
        <v>73</v>
      </c>
      <c r="C54" s="197" t="s">
        <v>74</v>
      </c>
      <c r="D54" s="196" t="s">
        <v>300</v>
      </c>
      <c r="E54" s="196" t="s">
        <v>43</v>
      </c>
      <c r="F54" s="196" t="s">
        <v>94</v>
      </c>
      <c r="G54" s="197" t="s">
        <v>277</v>
      </c>
      <c r="H54" s="197" t="s">
        <v>301</v>
      </c>
      <c r="I54" s="196" t="s">
        <v>302</v>
      </c>
      <c r="J54" s="202">
        <v>5003.44</v>
      </c>
      <c r="K54" s="202">
        <v>2387.69</v>
      </c>
      <c r="L54" s="203">
        <v>0</v>
      </c>
      <c r="M54" s="203">
        <v>1570</v>
      </c>
      <c r="N54" s="203">
        <v>545.405999999999</v>
      </c>
      <c r="O54" s="204">
        <v>0.9</v>
      </c>
      <c r="P54" s="204" t="s">
        <v>44</v>
      </c>
      <c r="Q54" s="197" t="s">
        <v>303</v>
      </c>
    </row>
    <row r="55" ht="22.5" spans="1:17">
      <c r="A55" s="196" t="s">
        <v>83</v>
      </c>
      <c r="B55" s="197" t="s">
        <v>304</v>
      </c>
      <c r="C55" s="197" t="s">
        <v>41</v>
      </c>
      <c r="D55" s="196" t="s">
        <v>305</v>
      </c>
      <c r="E55" s="196" t="s">
        <v>58</v>
      </c>
      <c r="F55" s="196" t="s">
        <v>94</v>
      </c>
      <c r="G55" s="197" t="s">
        <v>277</v>
      </c>
      <c r="H55" s="197" t="s">
        <v>306</v>
      </c>
      <c r="I55" s="196" t="s">
        <v>307</v>
      </c>
      <c r="J55" s="202">
        <v>14560.93</v>
      </c>
      <c r="K55" s="202">
        <v>9322.33</v>
      </c>
      <c r="L55" s="203">
        <v>0</v>
      </c>
      <c r="M55" s="203">
        <v>0</v>
      </c>
      <c r="N55" s="203">
        <v>3782.507</v>
      </c>
      <c r="O55" s="204">
        <v>0.9</v>
      </c>
      <c r="P55" s="204" t="s">
        <v>44</v>
      </c>
      <c r="Q55" s="197" t="s">
        <v>308</v>
      </c>
    </row>
    <row r="56" ht="22.5" spans="1:17">
      <c r="A56" s="196" t="s">
        <v>88</v>
      </c>
      <c r="B56" s="197" t="s">
        <v>309</v>
      </c>
      <c r="C56" s="197" t="s">
        <v>106</v>
      </c>
      <c r="D56" s="196" t="s">
        <v>310</v>
      </c>
      <c r="E56" s="196" t="s">
        <v>43</v>
      </c>
      <c r="F56" s="196" t="s">
        <v>94</v>
      </c>
      <c r="G56" s="197" t="s">
        <v>277</v>
      </c>
      <c r="H56" s="197" t="s">
        <v>298</v>
      </c>
      <c r="I56" s="196" t="s">
        <v>311</v>
      </c>
      <c r="J56" s="202">
        <v>7150.4</v>
      </c>
      <c r="K56" s="202">
        <v>5733.14</v>
      </c>
      <c r="L56" s="203">
        <v>0</v>
      </c>
      <c r="M56" s="203">
        <v>0</v>
      </c>
      <c r="N56" s="203">
        <v>702.219999999999</v>
      </c>
      <c r="O56" s="204">
        <v>0.9</v>
      </c>
      <c r="P56" s="204" t="s">
        <v>44</v>
      </c>
      <c r="Q56" s="197" t="s">
        <v>296</v>
      </c>
    </row>
    <row r="57" ht="22.5" spans="1:17">
      <c r="A57" s="196" t="s">
        <v>92</v>
      </c>
      <c r="B57" s="197" t="s">
        <v>304</v>
      </c>
      <c r="C57" s="197" t="s">
        <v>41</v>
      </c>
      <c r="D57" s="196" t="s">
        <v>312</v>
      </c>
      <c r="E57" s="196" t="s">
        <v>43</v>
      </c>
      <c r="F57" s="196" t="s">
        <v>94</v>
      </c>
      <c r="G57" s="197" t="s">
        <v>277</v>
      </c>
      <c r="H57" s="197" t="s">
        <v>313</v>
      </c>
      <c r="I57" s="196" t="s">
        <v>314</v>
      </c>
      <c r="J57" s="202">
        <v>5239.26</v>
      </c>
      <c r="K57" s="202">
        <v>3339.83</v>
      </c>
      <c r="L57" s="203">
        <v>0</v>
      </c>
      <c r="M57" s="203">
        <v>0</v>
      </c>
      <c r="N57" s="203">
        <v>1375.504</v>
      </c>
      <c r="O57" s="204">
        <v>0.9</v>
      </c>
      <c r="P57" s="204" t="s">
        <v>44</v>
      </c>
      <c r="Q57" s="197" t="s">
        <v>175</v>
      </c>
    </row>
    <row r="58" ht="33.75" spans="1:17">
      <c r="A58" s="196" t="s">
        <v>98</v>
      </c>
      <c r="B58" s="197" t="s">
        <v>124</v>
      </c>
      <c r="C58" s="197" t="s">
        <v>41</v>
      </c>
      <c r="D58" s="196" t="s">
        <v>328</v>
      </c>
      <c r="E58" s="196" t="s">
        <v>43</v>
      </c>
      <c r="F58" s="196" t="s">
        <v>94</v>
      </c>
      <c r="G58" s="197" t="s">
        <v>277</v>
      </c>
      <c r="H58" s="197" t="s">
        <v>329</v>
      </c>
      <c r="I58" s="196" t="s">
        <v>330</v>
      </c>
      <c r="J58" s="202">
        <v>6686.76</v>
      </c>
      <c r="K58" s="202">
        <v>4546.86</v>
      </c>
      <c r="L58" s="203">
        <v>0</v>
      </c>
      <c r="M58" s="203">
        <v>0</v>
      </c>
      <c r="N58" s="203">
        <v>1471.224</v>
      </c>
      <c r="O58" s="204">
        <v>0.9</v>
      </c>
      <c r="P58" s="204" t="s">
        <v>44</v>
      </c>
      <c r="Q58" s="197" t="s">
        <v>264</v>
      </c>
    </row>
    <row r="59" ht="33.75" spans="1:17">
      <c r="A59" s="196" t="s">
        <v>104</v>
      </c>
      <c r="B59" s="197" t="s">
        <v>73</v>
      </c>
      <c r="C59" s="197" t="s">
        <v>74</v>
      </c>
      <c r="D59" s="196" t="s">
        <v>331</v>
      </c>
      <c r="E59" s="196" t="s">
        <v>43</v>
      </c>
      <c r="F59" s="196" t="s">
        <v>94</v>
      </c>
      <c r="G59" s="197" t="s">
        <v>277</v>
      </c>
      <c r="H59" s="197" t="s">
        <v>226</v>
      </c>
      <c r="I59" s="196" t="s">
        <v>332</v>
      </c>
      <c r="J59" s="202">
        <v>2255.07</v>
      </c>
      <c r="K59" s="202">
        <v>459.17</v>
      </c>
      <c r="L59" s="203">
        <v>0</v>
      </c>
      <c r="M59" s="203">
        <v>0</v>
      </c>
      <c r="N59" s="203">
        <v>1570.393</v>
      </c>
      <c r="O59" s="204">
        <v>0.9</v>
      </c>
      <c r="P59" s="204" t="s">
        <v>44</v>
      </c>
      <c r="Q59" s="197" t="s">
        <v>333</v>
      </c>
    </row>
    <row r="60" ht="22.5" spans="1:17">
      <c r="A60" s="196" t="s">
        <v>111</v>
      </c>
      <c r="B60" s="197" t="s">
        <v>144</v>
      </c>
      <c r="C60" s="197" t="s">
        <v>106</v>
      </c>
      <c r="D60" s="196" t="s">
        <v>293</v>
      </c>
      <c r="E60" s="196" t="s">
        <v>43</v>
      </c>
      <c r="F60" s="196" t="s">
        <v>94</v>
      </c>
      <c r="G60" s="197" t="s">
        <v>277</v>
      </c>
      <c r="H60" s="197" t="s">
        <v>337</v>
      </c>
      <c r="I60" s="196" t="s">
        <v>338</v>
      </c>
      <c r="J60" s="202">
        <v>1053.56</v>
      </c>
      <c r="K60" s="202">
        <v>810.29</v>
      </c>
      <c r="L60" s="203">
        <v>0</v>
      </c>
      <c r="M60" s="203">
        <v>0</v>
      </c>
      <c r="N60" s="203">
        <v>137.914</v>
      </c>
      <c r="O60" s="204">
        <v>0.9</v>
      </c>
      <c r="P60" s="204" t="s">
        <v>44</v>
      </c>
      <c r="Q60" s="197" t="s">
        <v>296</v>
      </c>
    </row>
    <row r="61" ht="33.75" spans="1:17">
      <c r="A61" s="196" t="s">
        <v>113</v>
      </c>
      <c r="B61" s="197" t="s">
        <v>340</v>
      </c>
      <c r="C61" s="197" t="s">
        <v>74</v>
      </c>
      <c r="D61" s="196" t="s">
        <v>341</v>
      </c>
      <c r="E61" s="196" t="s">
        <v>43</v>
      </c>
      <c r="F61" s="196" t="s">
        <v>94</v>
      </c>
      <c r="G61" s="197" t="s">
        <v>277</v>
      </c>
      <c r="H61" s="197" t="s">
        <v>342</v>
      </c>
      <c r="I61" s="196" t="s">
        <v>343</v>
      </c>
      <c r="J61" s="202">
        <v>2595.68</v>
      </c>
      <c r="K61" s="202">
        <v>819.01</v>
      </c>
      <c r="L61" s="203">
        <v>0</v>
      </c>
      <c r="M61" s="203">
        <v>0</v>
      </c>
      <c r="N61" s="203">
        <v>1517.102</v>
      </c>
      <c r="O61" s="204">
        <v>0.9</v>
      </c>
      <c r="P61" s="204" t="s">
        <v>44</v>
      </c>
      <c r="Q61" s="197" t="s">
        <v>140</v>
      </c>
    </row>
    <row r="62" ht="22.5" spans="1:17">
      <c r="A62" s="196" t="s">
        <v>119</v>
      </c>
      <c r="B62" s="197" t="s">
        <v>304</v>
      </c>
      <c r="C62" s="197" t="s">
        <v>41</v>
      </c>
      <c r="D62" s="196" t="s">
        <v>305</v>
      </c>
      <c r="E62" s="196" t="s">
        <v>58</v>
      </c>
      <c r="F62" s="196" t="s">
        <v>94</v>
      </c>
      <c r="G62" s="197" t="s">
        <v>277</v>
      </c>
      <c r="H62" s="197" t="s">
        <v>306</v>
      </c>
      <c r="I62" s="196" t="s">
        <v>344</v>
      </c>
      <c r="J62" s="202">
        <v>10281.03</v>
      </c>
      <c r="K62" s="202">
        <v>6535.26</v>
      </c>
      <c r="L62" s="203">
        <v>0</v>
      </c>
      <c r="M62" s="203">
        <v>0</v>
      </c>
      <c r="N62" s="203">
        <v>2717.667</v>
      </c>
      <c r="O62" s="204">
        <v>0.9</v>
      </c>
      <c r="P62" s="204" t="s">
        <v>44</v>
      </c>
      <c r="Q62" s="197" t="s">
        <v>308</v>
      </c>
    </row>
    <row r="63" ht="22.5" spans="1:17">
      <c r="A63" s="196" t="s">
        <v>121</v>
      </c>
      <c r="B63" s="197" t="s">
        <v>345</v>
      </c>
      <c r="C63" s="197" t="s">
        <v>106</v>
      </c>
      <c r="D63" s="196" t="s">
        <v>346</v>
      </c>
      <c r="E63" s="196" t="s">
        <v>58</v>
      </c>
      <c r="F63" s="196" t="s">
        <v>94</v>
      </c>
      <c r="G63" s="197" t="s">
        <v>277</v>
      </c>
      <c r="H63" s="197" t="s">
        <v>108</v>
      </c>
      <c r="I63" s="196" t="s">
        <v>347</v>
      </c>
      <c r="J63" s="202">
        <v>1009.25</v>
      </c>
      <c r="K63" s="202">
        <v>752.75</v>
      </c>
      <c r="L63" s="203">
        <v>0</v>
      </c>
      <c r="M63" s="203">
        <v>0</v>
      </c>
      <c r="N63" s="203">
        <v>155.575</v>
      </c>
      <c r="O63" s="204">
        <v>0.9</v>
      </c>
      <c r="P63" s="204" t="s">
        <v>44</v>
      </c>
      <c r="Q63" s="197" t="s">
        <v>71</v>
      </c>
    </row>
    <row r="64" ht="22.5" spans="1:17">
      <c r="A64" s="196" t="s">
        <v>123</v>
      </c>
      <c r="B64" s="197" t="s">
        <v>309</v>
      </c>
      <c r="C64" s="197" t="s">
        <v>106</v>
      </c>
      <c r="D64" s="196" t="s">
        <v>351</v>
      </c>
      <c r="E64" s="196" t="s">
        <v>43</v>
      </c>
      <c r="F64" s="196" t="s">
        <v>94</v>
      </c>
      <c r="G64" s="197" t="s">
        <v>277</v>
      </c>
      <c r="H64" s="197" t="s">
        <v>352</v>
      </c>
      <c r="I64" s="196" t="s">
        <v>353</v>
      </c>
      <c r="J64" s="202">
        <v>1805</v>
      </c>
      <c r="K64" s="202">
        <v>1400.2</v>
      </c>
      <c r="L64" s="203">
        <v>0</v>
      </c>
      <c r="M64" s="203">
        <v>0</v>
      </c>
      <c r="N64" s="203">
        <v>224.3</v>
      </c>
      <c r="O64" s="204">
        <v>0.9</v>
      </c>
      <c r="P64" s="204" t="s">
        <v>44</v>
      </c>
      <c r="Q64" s="197" t="s">
        <v>140</v>
      </c>
    </row>
    <row r="65" ht="33.75" spans="1:17">
      <c r="A65" s="196" t="s">
        <v>128</v>
      </c>
      <c r="B65" s="197" t="s">
        <v>73</v>
      </c>
      <c r="C65" s="197" t="s">
        <v>74</v>
      </c>
      <c r="D65" s="196" t="s">
        <v>280</v>
      </c>
      <c r="E65" s="196" t="s">
        <v>58</v>
      </c>
      <c r="F65" s="196" t="s">
        <v>94</v>
      </c>
      <c r="G65" s="197" t="s">
        <v>277</v>
      </c>
      <c r="H65" s="197" t="s">
        <v>281</v>
      </c>
      <c r="I65" s="196" t="s">
        <v>354</v>
      </c>
      <c r="J65" s="202">
        <v>9754.18</v>
      </c>
      <c r="K65" s="202">
        <v>5238.32</v>
      </c>
      <c r="L65" s="203">
        <v>0</v>
      </c>
      <c r="M65" s="203">
        <v>0</v>
      </c>
      <c r="N65" s="203">
        <v>3540.442</v>
      </c>
      <c r="O65" s="204">
        <v>0.9</v>
      </c>
      <c r="P65" s="204" t="s">
        <v>44</v>
      </c>
      <c r="Q65" s="197" t="s">
        <v>283</v>
      </c>
    </row>
    <row r="66" ht="22.5" spans="1:17">
      <c r="A66" s="196" t="s">
        <v>130</v>
      </c>
      <c r="B66" s="197" t="s">
        <v>114</v>
      </c>
      <c r="C66" s="197" t="s">
        <v>41</v>
      </c>
      <c r="D66" s="196" t="s">
        <v>355</v>
      </c>
      <c r="E66" s="196" t="s">
        <v>43</v>
      </c>
      <c r="F66" s="196" t="s">
        <v>94</v>
      </c>
      <c r="G66" s="197" t="s">
        <v>277</v>
      </c>
      <c r="H66" s="197" t="s">
        <v>108</v>
      </c>
      <c r="I66" s="196" t="s">
        <v>356</v>
      </c>
      <c r="J66" s="202">
        <v>1460.1</v>
      </c>
      <c r="K66" s="202">
        <v>535.02</v>
      </c>
      <c r="L66" s="203">
        <v>0</v>
      </c>
      <c r="M66" s="203">
        <v>0</v>
      </c>
      <c r="N66" s="203">
        <v>779.07</v>
      </c>
      <c r="O66" s="204">
        <v>0.9</v>
      </c>
      <c r="P66" s="204" t="s">
        <v>44</v>
      </c>
      <c r="Q66" s="197" t="s">
        <v>252</v>
      </c>
    </row>
    <row r="67" ht="22.5" spans="1:17">
      <c r="A67" s="196" t="s">
        <v>134</v>
      </c>
      <c r="B67" s="197" t="s">
        <v>360</v>
      </c>
      <c r="C67" s="197" t="s">
        <v>74</v>
      </c>
      <c r="D67" s="196" t="s">
        <v>293</v>
      </c>
      <c r="E67" s="196" t="s">
        <v>43</v>
      </c>
      <c r="F67" s="196" t="s">
        <v>94</v>
      </c>
      <c r="G67" s="197" t="s">
        <v>277</v>
      </c>
      <c r="H67" s="197" t="s">
        <v>294</v>
      </c>
      <c r="I67" s="196" t="s">
        <v>361</v>
      </c>
      <c r="J67" s="202">
        <v>9192.14</v>
      </c>
      <c r="K67" s="202">
        <v>4184</v>
      </c>
      <c r="L67" s="203">
        <v>0</v>
      </c>
      <c r="M67" s="203">
        <v>0</v>
      </c>
      <c r="N67" s="203">
        <v>4088.926</v>
      </c>
      <c r="O67" s="204">
        <v>0.9</v>
      </c>
      <c r="P67" s="204" t="s">
        <v>44</v>
      </c>
      <c r="Q67" s="197" t="s">
        <v>296</v>
      </c>
    </row>
    <row r="68" ht="22.5" spans="1:17">
      <c r="A68" s="196" t="s">
        <v>136</v>
      </c>
      <c r="B68" s="197" t="s">
        <v>345</v>
      </c>
      <c r="C68" s="197" t="s">
        <v>106</v>
      </c>
      <c r="D68" s="196" t="s">
        <v>362</v>
      </c>
      <c r="E68" s="196" t="s">
        <v>43</v>
      </c>
      <c r="F68" s="196" t="s">
        <v>94</v>
      </c>
      <c r="G68" s="197" t="s">
        <v>277</v>
      </c>
      <c r="H68" s="197" t="s">
        <v>363</v>
      </c>
      <c r="I68" s="196" t="s">
        <v>364</v>
      </c>
      <c r="J68" s="202">
        <v>2639.45</v>
      </c>
      <c r="K68" s="202">
        <v>2266.15</v>
      </c>
      <c r="L68" s="203">
        <v>0</v>
      </c>
      <c r="M68" s="203">
        <v>0</v>
      </c>
      <c r="N68" s="203">
        <v>109.355</v>
      </c>
      <c r="O68" s="204">
        <v>0.9</v>
      </c>
      <c r="P68" s="204" t="s">
        <v>44</v>
      </c>
      <c r="Q68" s="197" t="s">
        <v>103</v>
      </c>
    </row>
    <row r="69" ht="22.5" spans="1:17">
      <c r="A69" s="196" t="s">
        <v>141</v>
      </c>
      <c r="B69" s="197" t="s">
        <v>309</v>
      </c>
      <c r="C69" s="197" t="s">
        <v>106</v>
      </c>
      <c r="D69" s="196" t="s">
        <v>366</v>
      </c>
      <c r="E69" s="196" t="s">
        <v>43</v>
      </c>
      <c r="F69" s="196" t="s">
        <v>94</v>
      </c>
      <c r="G69" s="197" t="s">
        <v>277</v>
      </c>
      <c r="H69" s="197" t="s">
        <v>367</v>
      </c>
      <c r="I69" s="196" t="s">
        <v>368</v>
      </c>
      <c r="J69" s="202">
        <v>2000.26</v>
      </c>
      <c r="K69" s="202">
        <v>1733.12</v>
      </c>
      <c r="L69" s="203">
        <v>0</v>
      </c>
      <c r="M69" s="203">
        <v>0</v>
      </c>
      <c r="N69" s="203">
        <v>67.114</v>
      </c>
      <c r="O69" s="204">
        <v>0.9</v>
      </c>
      <c r="P69" s="204" t="s">
        <v>44</v>
      </c>
      <c r="Q69" s="197" t="s">
        <v>71</v>
      </c>
    </row>
    <row r="70" spans="1:17">
      <c r="A70" s="139"/>
      <c r="B70" s="207" t="s">
        <v>24</v>
      </c>
      <c r="C70" s="140"/>
      <c r="D70" s="139"/>
      <c r="E70" s="139"/>
      <c r="F70" s="139"/>
      <c r="G70" s="140"/>
      <c r="H70" s="140"/>
      <c r="I70" s="139"/>
      <c r="J70" s="211">
        <f>SUM(J48:J69)</f>
        <v>94322.93</v>
      </c>
      <c r="K70" s="211">
        <f>SUM(K48:K69)</f>
        <v>56400.84</v>
      </c>
      <c r="L70" s="212">
        <f>SUM(L48:L69)</f>
        <v>0</v>
      </c>
      <c r="M70" s="212">
        <f>SUM(M48:M69)</f>
        <v>1570</v>
      </c>
      <c r="N70" s="212">
        <f>SUM(N48:N69)</f>
        <v>26919.797</v>
      </c>
      <c r="O70" s="213">
        <f>(N70+M70+L70+K70)/J70</f>
        <v>0.9</v>
      </c>
      <c r="P70" s="214"/>
      <c r="Q70" s="140"/>
    </row>
    <row r="71" spans="10:15">
      <c r="J71" s="215"/>
      <c r="K71" s="215"/>
      <c r="L71" s="180"/>
      <c r="M71" s="180"/>
      <c r="N71" s="180"/>
      <c r="O71" s="215"/>
    </row>
    <row r="83" ht="24" customHeight="1"/>
    <row r="84" ht="53" customHeight="1" spans="1:17">
      <c r="A84" s="208" t="s">
        <v>370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16"/>
      <c r="M84" s="216"/>
      <c r="N84" s="217"/>
      <c r="O84" s="209"/>
      <c r="P84" s="209"/>
      <c r="Q84" s="209"/>
    </row>
    <row r="85" ht="45" spans="1:17">
      <c r="A85" s="195" t="s">
        <v>27</v>
      </c>
      <c r="B85" s="195" t="s">
        <v>28</v>
      </c>
      <c r="C85" s="195" t="s">
        <v>29</v>
      </c>
      <c r="D85" s="195" t="s">
        <v>30</v>
      </c>
      <c r="E85" s="195" t="s">
        <v>31</v>
      </c>
      <c r="F85" s="195" t="s">
        <v>32</v>
      </c>
      <c r="G85" s="195" t="s">
        <v>33</v>
      </c>
      <c r="H85" s="195" t="s">
        <v>34</v>
      </c>
      <c r="I85" s="195" t="s">
        <v>35</v>
      </c>
      <c r="J85" s="195" t="s">
        <v>6</v>
      </c>
      <c r="K85" s="195" t="s">
        <v>7</v>
      </c>
      <c r="L85" s="201" t="s">
        <v>8</v>
      </c>
      <c r="M85" s="201" t="s">
        <v>10</v>
      </c>
      <c r="N85" s="201" t="s">
        <v>275</v>
      </c>
      <c r="O85" s="195" t="s">
        <v>36</v>
      </c>
      <c r="P85" s="195" t="s">
        <v>37</v>
      </c>
      <c r="Q85" s="195" t="s">
        <v>38</v>
      </c>
    </row>
    <row r="86" ht="33.75" spans="1:17">
      <c r="A86" s="196" t="s">
        <v>39</v>
      </c>
      <c r="B86" s="197" t="s">
        <v>99</v>
      </c>
      <c r="C86" s="197" t="s">
        <v>41</v>
      </c>
      <c r="D86" s="196" t="s">
        <v>287</v>
      </c>
      <c r="E86" s="196" t="s">
        <v>58</v>
      </c>
      <c r="F86" s="196" t="s">
        <v>94</v>
      </c>
      <c r="G86" s="197" t="s">
        <v>277</v>
      </c>
      <c r="H86" s="197" t="s">
        <v>116</v>
      </c>
      <c r="I86" s="196" t="s">
        <v>288</v>
      </c>
      <c r="J86" s="202">
        <v>1504.08</v>
      </c>
      <c r="K86" s="202">
        <v>738.3</v>
      </c>
      <c r="L86" s="203">
        <v>0</v>
      </c>
      <c r="M86" s="203">
        <v>0</v>
      </c>
      <c r="N86" s="203">
        <v>615.372</v>
      </c>
      <c r="O86" s="204">
        <v>0.9</v>
      </c>
      <c r="P86" s="204" t="s">
        <v>44</v>
      </c>
      <c r="Q86" s="197" t="s">
        <v>289</v>
      </c>
    </row>
    <row r="87" ht="33.75" spans="1:17">
      <c r="A87" s="196" t="s">
        <v>49</v>
      </c>
      <c r="B87" s="197" t="s">
        <v>73</v>
      </c>
      <c r="C87" s="197" t="s">
        <v>74</v>
      </c>
      <c r="D87" s="196" t="s">
        <v>315</v>
      </c>
      <c r="E87" s="196" t="s">
        <v>58</v>
      </c>
      <c r="F87" s="196" t="s">
        <v>94</v>
      </c>
      <c r="G87" s="197" t="s">
        <v>277</v>
      </c>
      <c r="H87" s="197" t="s">
        <v>316</v>
      </c>
      <c r="I87" s="196" t="s">
        <v>317</v>
      </c>
      <c r="J87" s="202">
        <v>8539.66</v>
      </c>
      <c r="K87" s="202">
        <v>4339.38</v>
      </c>
      <c r="L87" s="203">
        <v>0</v>
      </c>
      <c r="M87" s="203">
        <v>0</v>
      </c>
      <c r="N87" s="203">
        <v>3346.314</v>
      </c>
      <c r="O87" s="204">
        <v>0.9</v>
      </c>
      <c r="P87" s="204" t="s">
        <v>44</v>
      </c>
      <c r="Q87" s="197" t="s">
        <v>318</v>
      </c>
    </row>
    <row r="88" ht="22.5" spans="1:17">
      <c r="A88" s="196" t="s">
        <v>56</v>
      </c>
      <c r="B88" s="197" t="s">
        <v>319</v>
      </c>
      <c r="C88" s="197" t="s">
        <v>41</v>
      </c>
      <c r="D88" s="196" t="s">
        <v>320</v>
      </c>
      <c r="E88" s="196" t="s">
        <v>58</v>
      </c>
      <c r="F88" s="196" t="s">
        <v>94</v>
      </c>
      <c r="G88" s="197" t="s">
        <v>277</v>
      </c>
      <c r="H88" s="197" t="s">
        <v>164</v>
      </c>
      <c r="I88" s="196" t="s">
        <v>321</v>
      </c>
      <c r="J88" s="202">
        <v>2177.2</v>
      </c>
      <c r="K88" s="202">
        <v>1208.68</v>
      </c>
      <c r="L88" s="203">
        <v>0</v>
      </c>
      <c r="M88" s="203">
        <v>0</v>
      </c>
      <c r="N88" s="203">
        <v>750.8</v>
      </c>
      <c r="O88" s="204">
        <v>0.9</v>
      </c>
      <c r="P88" s="204" t="s">
        <v>44</v>
      </c>
      <c r="Q88" s="197" t="s">
        <v>238</v>
      </c>
    </row>
    <row r="89" ht="22.5" spans="1:17">
      <c r="A89" s="196" t="s">
        <v>61</v>
      </c>
      <c r="B89" s="197" t="s">
        <v>105</v>
      </c>
      <c r="C89" s="197" t="s">
        <v>106</v>
      </c>
      <c r="D89" s="196" t="s">
        <v>322</v>
      </c>
      <c r="E89" s="196" t="s">
        <v>58</v>
      </c>
      <c r="F89" s="196" t="s">
        <v>94</v>
      </c>
      <c r="G89" s="197" t="s">
        <v>277</v>
      </c>
      <c r="H89" s="197" t="s">
        <v>323</v>
      </c>
      <c r="I89" s="196" t="s">
        <v>324</v>
      </c>
      <c r="J89" s="202">
        <v>1228.3</v>
      </c>
      <c r="K89" s="202">
        <v>954.63</v>
      </c>
      <c r="L89" s="203">
        <v>0</v>
      </c>
      <c r="M89" s="203">
        <v>0</v>
      </c>
      <c r="N89" s="203">
        <v>150.84</v>
      </c>
      <c r="O89" s="204">
        <v>0.9</v>
      </c>
      <c r="P89" s="204" t="s">
        <v>44</v>
      </c>
      <c r="Q89" s="197" t="s">
        <v>325</v>
      </c>
    </row>
    <row r="90" ht="22.5" spans="1:17">
      <c r="A90" s="196" t="s">
        <v>67</v>
      </c>
      <c r="B90" s="197" t="s">
        <v>105</v>
      </c>
      <c r="C90" s="197" t="s">
        <v>106</v>
      </c>
      <c r="D90" s="196" t="s">
        <v>326</v>
      </c>
      <c r="E90" s="196" t="s">
        <v>43</v>
      </c>
      <c r="F90" s="196" t="s">
        <v>94</v>
      </c>
      <c r="G90" s="197" t="s">
        <v>277</v>
      </c>
      <c r="H90" s="197" t="s">
        <v>108</v>
      </c>
      <c r="I90" s="196" t="s">
        <v>327</v>
      </c>
      <c r="J90" s="202">
        <v>2322.85</v>
      </c>
      <c r="K90" s="202">
        <v>1908.15</v>
      </c>
      <c r="L90" s="203">
        <v>0</v>
      </c>
      <c r="M90" s="203">
        <v>0</v>
      </c>
      <c r="N90" s="203">
        <v>182.415</v>
      </c>
      <c r="O90" s="204">
        <v>0.9</v>
      </c>
      <c r="P90" s="204" t="s">
        <v>44</v>
      </c>
      <c r="Q90" s="197" t="s">
        <v>166</v>
      </c>
    </row>
    <row r="91" ht="22.5" spans="1:17">
      <c r="A91" s="196" t="s">
        <v>72</v>
      </c>
      <c r="B91" s="197" t="s">
        <v>144</v>
      </c>
      <c r="C91" s="197" t="s">
        <v>106</v>
      </c>
      <c r="D91" s="196" t="s">
        <v>334</v>
      </c>
      <c r="E91" s="196" t="s">
        <v>43</v>
      </c>
      <c r="F91" s="196" t="s">
        <v>94</v>
      </c>
      <c r="G91" s="197" t="s">
        <v>277</v>
      </c>
      <c r="H91" s="197" t="s">
        <v>335</v>
      </c>
      <c r="I91" s="196" t="s">
        <v>336</v>
      </c>
      <c r="J91" s="202">
        <v>1136.96</v>
      </c>
      <c r="K91" s="202">
        <v>889.91</v>
      </c>
      <c r="L91" s="203">
        <v>0</v>
      </c>
      <c r="M91" s="203">
        <v>0</v>
      </c>
      <c r="N91" s="203">
        <v>133.354</v>
      </c>
      <c r="O91" s="204">
        <v>0.9</v>
      </c>
      <c r="P91" s="204" t="s">
        <v>44</v>
      </c>
      <c r="Q91" s="197" t="s">
        <v>318</v>
      </c>
    </row>
    <row r="92" ht="22.5" spans="1:17">
      <c r="A92" s="196" t="s">
        <v>79</v>
      </c>
      <c r="B92" s="197" t="s">
        <v>105</v>
      </c>
      <c r="C92" s="197" t="s">
        <v>106</v>
      </c>
      <c r="D92" s="196" t="s">
        <v>326</v>
      </c>
      <c r="E92" s="196" t="s">
        <v>43</v>
      </c>
      <c r="F92" s="196" t="s">
        <v>94</v>
      </c>
      <c r="G92" s="197" t="s">
        <v>277</v>
      </c>
      <c r="H92" s="197" t="s">
        <v>116</v>
      </c>
      <c r="I92" s="196" t="s">
        <v>339</v>
      </c>
      <c r="J92" s="202">
        <v>1825.9</v>
      </c>
      <c r="K92" s="202">
        <v>1494.79</v>
      </c>
      <c r="L92" s="203">
        <v>0</v>
      </c>
      <c r="M92" s="203">
        <v>0</v>
      </c>
      <c r="N92" s="203">
        <v>148.52</v>
      </c>
      <c r="O92" s="204">
        <v>0.9</v>
      </c>
      <c r="P92" s="204" t="s">
        <v>44</v>
      </c>
      <c r="Q92" s="197" t="s">
        <v>166</v>
      </c>
    </row>
    <row r="93" ht="33.75" spans="1:17">
      <c r="A93" s="196" t="s">
        <v>83</v>
      </c>
      <c r="B93" s="197" t="s">
        <v>62</v>
      </c>
      <c r="C93" s="197" t="s">
        <v>41</v>
      </c>
      <c r="D93" s="196" t="s">
        <v>348</v>
      </c>
      <c r="E93" s="196" t="s">
        <v>58</v>
      </c>
      <c r="F93" s="196" t="s">
        <v>94</v>
      </c>
      <c r="G93" s="197" t="s">
        <v>277</v>
      </c>
      <c r="H93" s="197" t="s">
        <v>349</v>
      </c>
      <c r="I93" s="196" t="s">
        <v>350</v>
      </c>
      <c r="J93" s="202">
        <v>5087.08</v>
      </c>
      <c r="K93" s="202">
        <v>3241.66</v>
      </c>
      <c r="L93" s="203">
        <v>0</v>
      </c>
      <c r="M93" s="203">
        <v>0</v>
      </c>
      <c r="N93" s="203">
        <v>1336.712</v>
      </c>
      <c r="O93" s="204">
        <v>0.9</v>
      </c>
      <c r="P93" s="204" t="s">
        <v>44</v>
      </c>
      <c r="Q93" s="197" t="s">
        <v>318</v>
      </c>
    </row>
    <row r="94" ht="33.75" spans="1:17">
      <c r="A94" s="196" t="s">
        <v>88</v>
      </c>
      <c r="B94" s="197" t="s">
        <v>99</v>
      </c>
      <c r="C94" s="197" t="s">
        <v>41</v>
      </c>
      <c r="D94" s="196" t="s">
        <v>357</v>
      </c>
      <c r="E94" s="196" t="s">
        <v>58</v>
      </c>
      <c r="F94" s="196" t="s">
        <v>94</v>
      </c>
      <c r="G94" s="197" t="s">
        <v>277</v>
      </c>
      <c r="H94" s="197" t="s">
        <v>278</v>
      </c>
      <c r="I94" s="196" t="s">
        <v>358</v>
      </c>
      <c r="J94" s="202">
        <v>2101.16</v>
      </c>
      <c r="K94" s="202">
        <v>1087.37</v>
      </c>
      <c r="L94" s="203">
        <v>0</v>
      </c>
      <c r="M94" s="203">
        <v>0</v>
      </c>
      <c r="N94" s="203">
        <v>803.674</v>
      </c>
      <c r="O94" s="204">
        <v>0.9</v>
      </c>
      <c r="P94" s="204" t="s">
        <v>44</v>
      </c>
      <c r="Q94" s="197" t="s">
        <v>359</v>
      </c>
    </row>
    <row r="95" ht="33.75" spans="1:17">
      <c r="A95" s="196" t="s">
        <v>92</v>
      </c>
      <c r="B95" s="197" t="s">
        <v>99</v>
      </c>
      <c r="C95" s="197" t="s">
        <v>41</v>
      </c>
      <c r="D95" s="196" t="s">
        <v>287</v>
      </c>
      <c r="E95" s="196" t="s">
        <v>58</v>
      </c>
      <c r="F95" s="196" t="s">
        <v>94</v>
      </c>
      <c r="G95" s="197" t="s">
        <v>277</v>
      </c>
      <c r="H95" s="197" t="s">
        <v>116</v>
      </c>
      <c r="I95" s="196" t="s">
        <v>365</v>
      </c>
      <c r="J95" s="202">
        <v>794.01</v>
      </c>
      <c r="K95" s="202">
        <v>209.05</v>
      </c>
      <c r="L95" s="203">
        <v>0</v>
      </c>
      <c r="M95" s="203">
        <v>0</v>
      </c>
      <c r="N95" s="203">
        <v>505.559</v>
      </c>
      <c r="O95" s="204">
        <v>0.9</v>
      </c>
      <c r="P95" s="204" t="s">
        <v>44</v>
      </c>
      <c r="Q95" s="197" t="s">
        <v>289</v>
      </c>
    </row>
    <row r="96" spans="1:17">
      <c r="A96" s="139"/>
      <c r="B96" s="207" t="s">
        <v>24</v>
      </c>
      <c r="C96" s="140"/>
      <c r="D96" s="139"/>
      <c r="E96" s="139"/>
      <c r="F96" s="139"/>
      <c r="G96" s="140"/>
      <c r="H96" s="140"/>
      <c r="I96" s="139"/>
      <c r="J96" s="139">
        <f>SUM(J86:J95)</f>
        <v>26717.2</v>
      </c>
      <c r="K96" s="139">
        <f>SUM(K86:K95)</f>
        <v>16071.92</v>
      </c>
      <c r="L96" s="166">
        <f>SUM(L86:L95)</f>
        <v>0</v>
      </c>
      <c r="M96" s="166">
        <f>SUM(M86:M95)</f>
        <v>0</v>
      </c>
      <c r="N96" s="166">
        <f>SUM(N86:N95)</f>
        <v>7973.56</v>
      </c>
      <c r="O96" s="144">
        <f>(N96+M96+L96+K96)/J96</f>
        <v>0.9</v>
      </c>
      <c r="P96" s="139"/>
      <c r="Q96" s="140"/>
    </row>
    <row r="97" spans="1:17">
      <c r="A97" s="139"/>
      <c r="B97" s="140"/>
      <c r="C97" s="140"/>
      <c r="D97" s="139"/>
      <c r="E97" s="139"/>
      <c r="F97" s="139"/>
      <c r="G97" s="140"/>
      <c r="H97" s="140"/>
      <c r="I97" s="139"/>
      <c r="J97" s="139"/>
      <c r="K97" s="139"/>
      <c r="L97" s="166"/>
      <c r="M97" s="166"/>
      <c r="N97" s="166"/>
      <c r="O97" s="144"/>
      <c r="P97" s="139"/>
      <c r="Q97" s="140"/>
    </row>
    <row r="103" spans="4:7">
      <c r="D103" s="210"/>
      <c r="E103" s="210"/>
      <c r="F103" s="159"/>
      <c r="G103" s="159"/>
    </row>
  </sheetData>
  <mergeCells count="3">
    <mergeCell ref="A1:Q1"/>
    <mergeCell ref="A46:Q46"/>
    <mergeCell ref="A84:Q84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4"/>
  <sheetViews>
    <sheetView topLeftCell="A647" workbookViewId="0">
      <selection activeCell="C647" sqref="A$1:U$1048576"/>
    </sheetView>
  </sheetViews>
  <sheetFormatPr defaultColWidth="9.14285714285714" defaultRowHeight="12.75"/>
  <cols>
    <col min="8" max="8" width="11" customWidth="1"/>
    <col min="17" max="17" width="9.14285714285714" style="19"/>
    <col min="21" max="21" width="10" style="19" customWidth="1"/>
  </cols>
  <sheetData>
    <row r="1" ht="25.5" spans="1:21">
      <c r="A1" s="147" t="s">
        <v>371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56"/>
      <c r="O1" s="148"/>
      <c r="P1" s="148"/>
      <c r="Q1" s="156"/>
      <c r="R1" s="148"/>
      <c r="S1" s="148"/>
      <c r="T1" s="148"/>
      <c r="U1" s="159"/>
    </row>
    <row r="2" ht="36" spans="1:21">
      <c r="A2" s="149" t="s">
        <v>27</v>
      </c>
      <c r="B2" s="150" t="s">
        <v>30</v>
      </c>
      <c r="C2" s="150" t="s">
        <v>31</v>
      </c>
      <c r="D2" s="150" t="s">
        <v>372</v>
      </c>
      <c r="E2" s="150" t="s">
        <v>373</v>
      </c>
      <c r="F2" s="150" t="s">
        <v>28</v>
      </c>
      <c r="G2" s="150" t="s">
        <v>374</v>
      </c>
      <c r="H2" s="151" t="s">
        <v>375</v>
      </c>
      <c r="I2" s="150" t="s">
        <v>6</v>
      </c>
      <c r="J2" s="150" t="s">
        <v>376</v>
      </c>
      <c r="K2" s="150" t="s">
        <v>377</v>
      </c>
      <c r="L2" s="150" t="s">
        <v>9</v>
      </c>
      <c r="M2" s="150" t="s">
        <v>10</v>
      </c>
      <c r="N2" s="157" t="s">
        <v>11</v>
      </c>
      <c r="O2" s="150" t="s">
        <v>12</v>
      </c>
      <c r="P2" s="150" t="s">
        <v>378</v>
      </c>
      <c r="Q2" s="157" t="s">
        <v>379</v>
      </c>
      <c r="R2" s="149" t="s">
        <v>36</v>
      </c>
      <c r="S2" s="149" t="s">
        <v>37</v>
      </c>
      <c r="T2" s="160" t="s">
        <v>380</v>
      </c>
      <c r="U2" s="161" t="s">
        <v>381</v>
      </c>
    </row>
    <row r="3" ht="25.5" spans="1:21">
      <c r="A3" s="152">
        <v>1</v>
      </c>
      <c r="B3" s="153" t="s">
        <v>382</v>
      </c>
      <c r="C3" s="153" t="s">
        <v>43</v>
      </c>
      <c r="D3" s="153" t="s">
        <v>45</v>
      </c>
      <c r="E3" s="153" t="s">
        <v>44</v>
      </c>
      <c r="F3" s="153" t="s">
        <v>383</v>
      </c>
      <c r="G3" s="153" t="s">
        <v>384</v>
      </c>
      <c r="H3" s="154">
        <v>43312.3485532407</v>
      </c>
      <c r="I3" s="158">
        <v>3887.86</v>
      </c>
      <c r="J3" s="158">
        <v>2208.7</v>
      </c>
      <c r="K3" s="158">
        <v>156.83</v>
      </c>
      <c r="L3" s="158">
        <v>479.19</v>
      </c>
      <c r="M3" s="158">
        <v>0</v>
      </c>
      <c r="N3" s="158">
        <v>0</v>
      </c>
      <c r="O3" s="158">
        <v>0</v>
      </c>
      <c r="P3" s="158">
        <v>654.35</v>
      </c>
      <c r="Q3" s="162">
        <f t="shared" ref="Q3:Q66" si="0">P3+O3+N3+M3+L3+K3+J3</f>
        <v>3499.07</v>
      </c>
      <c r="R3" s="163">
        <f t="shared" ref="R3:R9" si="1">(U3+Q3)/I3</f>
        <v>0.899998971156369</v>
      </c>
      <c r="S3" s="164" t="s">
        <v>44</v>
      </c>
      <c r="T3" s="165" t="s">
        <v>385</v>
      </c>
      <c r="U3" s="166">
        <v>0</v>
      </c>
    </row>
    <row r="4" ht="36" spans="1:21">
      <c r="A4" s="152">
        <v>2</v>
      </c>
      <c r="B4" s="153" t="s">
        <v>386</v>
      </c>
      <c r="C4" s="153" t="s">
        <v>43</v>
      </c>
      <c r="D4" s="153" t="s">
        <v>45</v>
      </c>
      <c r="E4" s="153" t="s">
        <v>44</v>
      </c>
      <c r="F4" s="153" t="s">
        <v>387</v>
      </c>
      <c r="G4" s="153" t="s">
        <v>236</v>
      </c>
      <c r="H4" s="154">
        <v>43312.3368055556</v>
      </c>
      <c r="I4" s="158">
        <v>2379.82</v>
      </c>
      <c r="J4" s="158">
        <v>1817.49</v>
      </c>
      <c r="K4" s="158">
        <v>0</v>
      </c>
      <c r="L4" s="158">
        <v>0</v>
      </c>
      <c r="M4" s="158">
        <v>0</v>
      </c>
      <c r="N4" s="158">
        <v>0</v>
      </c>
      <c r="O4" s="158">
        <v>0</v>
      </c>
      <c r="P4" s="158">
        <v>324.35</v>
      </c>
      <c r="Q4" s="162">
        <f t="shared" si="0"/>
        <v>2141.84</v>
      </c>
      <c r="R4" s="163">
        <f t="shared" si="1"/>
        <v>0.900000840399694</v>
      </c>
      <c r="S4" s="164" t="s">
        <v>44</v>
      </c>
      <c r="T4" s="165" t="s">
        <v>388</v>
      </c>
      <c r="U4" s="166">
        <v>0</v>
      </c>
    </row>
    <row r="5" ht="24" spans="1:21">
      <c r="A5" s="152">
        <v>3</v>
      </c>
      <c r="B5" s="153" t="s">
        <v>389</v>
      </c>
      <c r="C5" s="153" t="s">
        <v>43</v>
      </c>
      <c r="D5" s="153" t="s">
        <v>45</v>
      </c>
      <c r="E5" s="153" t="s">
        <v>44</v>
      </c>
      <c r="F5" s="153" t="s">
        <v>383</v>
      </c>
      <c r="G5" s="153" t="s">
        <v>390</v>
      </c>
      <c r="H5" s="154">
        <v>43311.3587731481</v>
      </c>
      <c r="I5" s="158">
        <v>3036.28</v>
      </c>
      <c r="J5" s="158">
        <v>1627.52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8">
        <v>0</v>
      </c>
      <c r="Q5" s="162">
        <f t="shared" si="0"/>
        <v>1627.52</v>
      </c>
      <c r="R5" s="163">
        <f t="shared" si="1"/>
        <v>0.9</v>
      </c>
      <c r="S5" s="164" t="s">
        <v>44</v>
      </c>
      <c r="T5" s="165" t="s">
        <v>391</v>
      </c>
      <c r="U5" s="166">
        <f t="shared" ref="U5:U11" si="2">I5*0.9-Q5</f>
        <v>1105.132</v>
      </c>
    </row>
    <row r="6" ht="36" spans="1:21">
      <c r="A6" s="152">
        <v>4</v>
      </c>
      <c r="B6" s="153" t="s">
        <v>392</v>
      </c>
      <c r="C6" s="153" t="s">
        <v>58</v>
      </c>
      <c r="D6" s="153" t="s">
        <v>45</v>
      </c>
      <c r="E6" s="153" t="s">
        <v>44</v>
      </c>
      <c r="F6" s="153" t="s">
        <v>387</v>
      </c>
      <c r="G6" s="153" t="s">
        <v>337</v>
      </c>
      <c r="H6" s="154">
        <v>43311.3465277778</v>
      </c>
      <c r="I6" s="158">
        <v>2914.65</v>
      </c>
      <c r="J6" s="158">
        <v>2365.51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62">
        <f t="shared" si="0"/>
        <v>2365.51</v>
      </c>
      <c r="R6" s="163">
        <f t="shared" si="1"/>
        <v>0.9</v>
      </c>
      <c r="S6" s="164" t="s">
        <v>44</v>
      </c>
      <c r="T6" s="165" t="s">
        <v>133</v>
      </c>
      <c r="U6" s="166">
        <f t="shared" si="2"/>
        <v>257.675</v>
      </c>
    </row>
    <row r="7" ht="24" spans="1:21">
      <c r="A7" s="152">
        <v>5</v>
      </c>
      <c r="B7" s="153" t="s">
        <v>393</v>
      </c>
      <c r="C7" s="153" t="s">
        <v>58</v>
      </c>
      <c r="D7" s="153" t="s">
        <v>95</v>
      </c>
      <c r="E7" s="153" t="s">
        <v>94</v>
      </c>
      <c r="F7" s="153" t="s">
        <v>383</v>
      </c>
      <c r="G7" s="153" t="s">
        <v>394</v>
      </c>
      <c r="H7" s="154">
        <v>43311.4097453704</v>
      </c>
      <c r="I7" s="158">
        <v>2730.23</v>
      </c>
      <c r="J7" s="158">
        <v>1364.97</v>
      </c>
      <c r="K7" s="158">
        <v>0</v>
      </c>
      <c r="L7" s="158">
        <v>0</v>
      </c>
      <c r="M7" s="158">
        <v>1365.26</v>
      </c>
      <c r="N7" s="158">
        <v>0</v>
      </c>
      <c r="O7" s="158">
        <v>0</v>
      </c>
      <c r="P7" s="158">
        <v>0</v>
      </c>
      <c r="Q7" s="162">
        <f t="shared" si="0"/>
        <v>2730.23</v>
      </c>
      <c r="R7" s="163">
        <f t="shared" si="1"/>
        <v>1</v>
      </c>
      <c r="S7" s="164" t="s">
        <v>44</v>
      </c>
      <c r="T7" s="165" t="s">
        <v>388</v>
      </c>
      <c r="U7" s="166">
        <v>0</v>
      </c>
    </row>
    <row r="8" ht="24" spans="1:21">
      <c r="A8" s="152">
        <v>6</v>
      </c>
      <c r="B8" s="153" t="s">
        <v>395</v>
      </c>
      <c r="C8" s="153" t="s">
        <v>58</v>
      </c>
      <c r="D8" s="153" t="s">
        <v>45</v>
      </c>
      <c r="E8" s="153" t="s">
        <v>44</v>
      </c>
      <c r="F8" s="153" t="s">
        <v>383</v>
      </c>
      <c r="G8" s="153" t="s">
        <v>396</v>
      </c>
      <c r="H8" s="154">
        <v>43308.3759259259</v>
      </c>
      <c r="I8" s="158">
        <v>4790.41</v>
      </c>
      <c r="J8" s="158">
        <v>2706.97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62">
        <f t="shared" si="0"/>
        <v>2706.97</v>
      </c>
      <c r="R8" s="163">
        <f t="shared" si="1"/>
        <v>0.9</v>
      </c>
      <c r="S8" s="164" t="s">
        <v>44</v>
      </c>
      <c r="T8" s="165" t="s">
        <v>60</v>
      </c>
      <c r="U8" s="166">
        <f t="shared" si="2"/>
        <v>1604.399</v>
      </c>
    </row>
    <row r="9" ht="36" spans="1:21">
      <c r="A9" s="152">
        <v>7</v>
      </c>
      <c r="B9" s="153" t="s">
        <v>397</v>
      </c>
      <c r="C9" s="153" t="s">
        <v>58</v>
      </c>
      <c r="D9" s="153" t="s">
        <v>45</v>
      </c>
      <c r="E9" s="153" t="s">
        <v>44</v>
      </c>
      <c r="F9" s="153" t="s">
        <v>387</v>
      </c>
      <c r="G9" s="153" t="s">
        <v>398</v>
      </c>
      <c r="H9" s="154">
        <v>43307.4118055556</v>
      </c>
      <c r="I9" s="158">
        <v>1883.52</v>
      </c>
      <c r="J9" s="158">
        <v>1459.05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62">
        <f t="shared" si="0"/>
        <v>1459.05</v>
      </c>
      <c r="R9" s="163">
        <f t="shared" si="1"/>
        <v>0.9</v>
      </c>
      <c r="S9" s="164" t="s">
        <v>44</v>
      </c>
      <c r="T9" s="165" t="s">
        <v>238</v>
      </c>
      <c r="U9" s="166">
        <f t="shared" si="2"/>
        <v>236.118</v>
      </c>
    </row>
    <row r="10" ht="36" spans="1:21">
      <c r="A10" s="152">
        <v>8</v>
      </c>
      <c r="B10" s="153" t="s">
        <v>399</v>
      </c>
      <c r="C10" s="153" t="s">
        <v>43</v>
      </c>
      <c r="D10" s="153" t="s">
        <v>45</v>
      </c>
      <c r="E10" s="153" t="s">
        <v>44</v>
      </c>
      <c r="F10" s="153" t="s">
        <v>387</v>
      </c>
      <c r="G10" s="153" t="s">
        <v>400</v>
      </c>
      <c r="H10" s="154">
        <v>43308.4263888889</v>
      </c>
      <c r="I10" s="158">
        <v>1942.72</v>
      </c>
      <c r="J10" s="158">
        <v>1599.81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62">
        <f t="shared" si="0"/>
        <v>1599.81</v>
      </c>
      <c r="R10" s="163">
        <f t="shared" ref="R10:R73" si="3">(U10+P10+O10+N10+M10+L10+K10+J10)/I10</f>
        <v>0.9</v>
      </c>
      <c r="S10" s="164" t="s">
        <v>44</v>
      </c>
      <c r="T10" s="165" t="s">
        <v>359</v>
      </c>
      <c r="U10" s="166">
        <f t="shared" si="2"/>
        <v>148.638</v>
      </c>
    </row>
    <row r="11" ht="24" spans="1:21">
      <c r="A11" s="152">
        <v>9</v>
      </c>
      <c r="B11" s="153" t="s">
        <v>401</v>
      </c>
      <c r="C11" s="153" t="s">
        <v>58</v>
      </c>
      <c r="D11" s="153" t="s">
        <v>45</v>
      </c>
      <c r="E11" s="153" t="s">
        <v>44</v>
      </c>
      <c r="F11" s="153" t="s">
        <v>383</v>
      </c>
      <c r="G11" s="153" t="s">
        <v>402</v>
      </c>
      <c r="H11" s="154">
        <v>43307.3297222222</v>
      </c>
      <c r="I11" s="158">
        <v>3671.85</v>
      </c>
      <c r="J11" s="158">
        <v>1931.7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62">
        <f t="shared" si="0"/>
        <v>1931.7</v>
      </c>
      <c r="R11" s="163">
        <f t="shared" si="3"/>
        <v>0.9</v>
      </c>
      <c r="S11" s="164" t="s">
        <v>44</v>
      </c>
      <c r="T11" s="165" t="s">
        <v>48</v>
      </c>
      <c r="U11" s="166">
        <f t="shared" si="2"/>
        <v>1372.965</v>
      </c>
    </row>
    <row r="12" ht="36" spans="1:21">
      <c r="A12" s="152">
        <v>10</v>
      </c>
      <c r="B12" s="153" t="s">
        <v>403</v>
      </c>
      <c r="C12" s="153" t="s">
        <v>58</v>
      </c>
      <c r="D12" s="153" t="s">
        <v>95</v>
      </c>
      <c r="E12" s="153" t="s">
        <v>404</v>
      </c>
      <c r="F12" s="153" t="s">
        <v>387</v>
      </c>
      <c r="G12" s="153" t="s">
        <v>173</v>
      </c>
      <c r="H12" s="154">
        <v>43307.3680555556</v>
      </c>
      <c r="I12" s="158">
        <v>1929</v>
      </c>
      <c r="J12" s="158">
        <v>1424.05</v>
      </c>
      <c r="K12" s="158">
        <v>0</v>
      </c>
      <c r="L12" s="158">
        <v>0</v>
      </c>
      <c r="M12" s="158">
        <v>504.95</v>
      </c>
      <c r="N12" s="158">
        <v>0</v>
      </c>
      <c r="O12" s="158">
        <v>0</v>
      </c>
      <c r="P12" s="158">
        <v>0</v>
      </c>
      <c r="Q12" s="162">
        <f t="shared" si="0"/>
        <v>1929</v>
      </c>
      <c r="R12" s="163">
        <f t="shared" si="3"/>
        <v>1</v>
      </c>
      <c r="S12" s="164" t="s">
        <v>44</v>
      </c>
      <c r="T12" s="165" t="s">
        <v>152</v>
      </c>
      <c r="U12" s="166">
        <v>0</v>
      </c>
    </row>
    <row r="13" ht="24" spans="1:21">
      <c r="A13" s="152">
        <v>11</v>
      </c>
      <c r="B13" s="153" t="s">
        <v>405</v>
      </c>
      <c r="C13" s="153" t="s">
        <v>43</v>
      </c>
      <c r="D13" s="153" t="s">
        <v>45</v>
      </c>
      <c r="E13" s="153" t="s">
        <v>44</v>
      </c>
      <c r="F13" s="153" t="s">
        <v>406</v>
      </c>
      <c r="G13" s="153" t="s">
        <v>407</v>
      </c>
      <c r="H13" s="154">
        <v>43307.4448032407</v>
      </c>
      <c r="I13" s="158">
        <v>975.1</v>
      </c>
      <c r="J13" s="158">
        <v>265.99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62">
        <f t="shared" si="0"/>
        <v>265.99</v>
      </c>
      <c r="R13" s="163">
        <f t="shared" si="3"/>
        <v>0.9</v>
      </c>
      <c r="S13" s="164" t="s">
        <v>44</v>
      </c>
      <c r="T13" s="165" t="s">
        <v>78</v>
      </c>
      <c r="U13" s="166">
        <f t="shared" ref="U13:U27" si="4">I13*0.9-Q13</f>
        <v>611.6</v>
      </c>
    </row>
    <row r="14" ht="24" spans="1:21">
      <c r="A14" s="152">
        <v>12</v>
      </c>
      <c r="B14" s="153" t="s">
        <v>408</v>
      </c>
      <c r="C14" s="153" t="s">
        <v>58</v>
      </c>
      <c r="D14" s="153" t="s">
        <v>45</v>
      </c>
      <c r="E14" s="153" t="s">
        <v>44</v>
      </c>
      <c r="F14" s="153" t="s">
        <v>383</v>
      </c>
      <c r="G14" s="153" t="s">
        <v>409</v>
      </c>
      <c r="H14" s="154">
        <v>43306.3617939815</v>
      </c>
      <c r="I14" s="158">
        <v>13107.78</v>
      </c>
      <c r="J14" s="158">
        <v>8347.36</v>
      </c>
      <c r="K14" s="158">
        <v>1611.03</v>
      </c>
      <c r="L14" s="158">
        <v>893.76</v>
      </c>
      <c r="M14" s="158">
        <v>0</v>
      </c>
      <c r="N14" s="158">
        <v>0</v>
      </c>
      <c r="O14" s="158">
        <v>0</v>
      </c>
      <c r="P14" s="158">
        <v>0</v>
      </c>
      <c r="Q14" s="162">
        <f t="shared" si="0"/>
        <v>10852.15</v>
      </c>
      <c r="R14" s="163">
        <f t="shared" si="3"/>
        <v>0.9</v>
      </c>
      <c r="S14" s="164" t="s">
        <v>44</v>
      </c>
      <c r="T14" s="165" t="s">
        <v>359</v>
      </c>
      <c r="U14" s="166">
        <f t="shared" si="4"/>
        <v>944.851999999999</v>
      </c>
    </row>
    <row r="15" ht="36" spans="1:21">
      <c r="A15" s="152">
        <v>13</v>
      </c>
      <c r="B15" s="153" t="s">
        <v>410</v>
      </c>
      <c r="C15" s="153" t="s">
        <v>43</v>
      </c>
      <c r="D15" s="153" t="s">
        <v>52</v>
      </c>
      <c r="E15" s="153" t="s">
        <v>44</v>
      </c>
      <c r="F15" s="153" t="s">
        <v>387</v>
      </c>
      <c r="G15" s="153" t="s">
        <v>411</v>
      </c>
      <c r="H15" s="154">
        <v>43305.6423611111</v>
      </c>
      <c r="I15" s="158">
        <v>3642.76</v>
      </c>
      <c r="J15" s="158">
        <v>3058.08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62">
        <f t="shared" si="0"/>
        <v>3058.08</v>
      </c>
      <c r="R15" s="163">
        <f t="shared" si="3"/>
        <v>0.9</v>
      </c>
      <c r="S15" s="164" t="s">
        <v>44</v>
      </c>
      <c r="T15" s="165" t="s">
        <v>412</v>
      </c>
      <c r="U15" s="166">
        <f t="shared" si="4"/>
        <v>220.404</v>
      </c>
    </row>
    <row r="16" ht="36" spans="1:21">
      <c r="A16" s="152">
        <v>14</v>
      </c>
      <c r="B16" s="153" t="s">
        <v>413</v>
      </c>
      <c r="C16" s="153" t="s">
        <v>43</v>
      </c>
      <c r="D16" s="153" t="s">
        <v>45</v>
      </c>
      <c r="E16" s="153" t="s">
        <v>44</v>
      </c>
      <c r="F16" s="153" t="s">
        <v>387</v>
      </c>
      <c r="G16" s="153" t="s">
        <v>150</v>
      </c>
      <c r="H16" s="154">
        <v>43305.3888888889</v>
      </c>
      <c r="I16" s="158">
        <v>1861.75</v>
      </c>
      <c r="J16" s="158">
        <v>1451.44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62">
        <f t="shared" si="0"/>
        <v>1451.44</v>
      </c>
      <c r="R16" s="163">
        <f t="shared" si="3"/>
        <v>0.9</v>
      </c>
      <c r="S16" s="164" t="s">
        <v>44</v>
      </c>
      <c r="T16" s="165" t="s">
        <v>110</v>
      </c>
      <c r="U16" s="166">
        <f t="shared" si="4"/>
        <v>224.135</v>
      </c>
    </row>
    <row r="17" ht="24" spans="1:21">
      <c r="A17" s="152">
        <v>15</v>
      </c>
      <c r="B17" s="153" t="s">
        <v>414</v>
      </c>
      <c r="C17" s="153" t="s">
        <v>58</v>
      </c>
      <c r="D17" s="153" t="s">
        <v>45</v>
      </c>
      <c r="E17" s="153" t="s">
        <v>44</v>
      </c>
      <c r="F17" s="153" t="s">
        <v>383</v>
      </c>
      <c r="G17" s="153" t="s">
        <v>415</v>
      </c>
      <c r="H17" s="154">
        <v>43305.3630092593</v>
      </c>
      <c r="I17" s="158">
        <v>3710.86</v>
      </c>
      <c r="J17" s="158">
        <v>2180.82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62">
        <f t="shared" si="0"/>
        <v>2180.82</v>
      </c>
      <c r="R17" s="163">
        <f t="shared" si="3"/>
        <v>0.9</v>
      </c>
      <c r="S17" s="164" t="s">
        <v>44</v>
      </c>
      <c r="T17" s="165" t="s">
        <v>110</v>
      </c>
      <c r="U17" s="166">
        <f t="shared" si="4"/>
        <v>1158.954</v>
      </c>
    </row>
    <row r="18" ht="36" spans="1:21">
      <c r="A18" s="152">
        <v>16</v>
      </c>
      <c r="B18" s="153" t="s">
        <v>416</v>
      </c>
      <c r="C18" s="153" t="s">
        <v>43</v>
      </c>
      <c r="D18" s="153" t="s">
        <v>45</v>
      </c>
      <c r="E18" s="153" t="s">
        <v>44</v>
      </c>
      <c r="F18" s="153" t="s">
        <v>387</v>
      </c>
      <c r="G18" s="153" t="s">
        <v>417</v>
      </c>
      <c r="H18" s="154">
        <v>43304.3847222222</v>
      </c>
      <c r="I18" s="158">
        <v>6397.02</v>
      </c>
      <c r="J18" s="158">
        <v>5089.79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62">
        <f t="shared" si="0"/>
        <v>5089.79</v>
      </c>
      <c r="R18" s="163">
        <f t="shared" si="3"/>
        <v>0.9</v>
      </c>
      <c r="S18" s="164" t="s">
        <v>44</v>
      </c>
      <c r="T18" s="165" t="s">
        <v>388</v>
      </c>
      <c r="U18" s="166">
        <f t="shared" si="4"/>
        <v>667.528</v>
      </c>
    </row>
    <row r="19" ht="36" spans="1:21">
      <c r="A19" s="152">
        <v>17</v>
      </c>
      <c r="B19" s="153" t="s">
        <v>418</v>
      </c>
      <c r="C19" s="153" t="s">
        <v>58</v>
      </c>
      <c r="D19" s="153" t="s">
        <v>45</v>
      </c>
      <c r="E19" s="153" t="s">
        <v>44</v>
      </c>
      <c r="F19" s="153" t="s">
        <v>387</v>
      </c>
      <c r="G19" s="153" t="s">
        <v>337</v>
      </c>
      <c r="H19" s="154">
        <v>43304.34375</v>
      </c>
      <c r="I19" s="158">
        <v>2723.28</v>
      </c>
      <c r="J19" s="158">
        <v>2279.22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62">
        <f t="shared" si="0"/>
        <v>2279.22</v>
      </c>
      <c r="R19" s="163">
        <f t="shared" si="3"/>
        <v>0.9</v>
      </c>
      <c r="S19" s="164" t="s">
        <v>44</v>
      </c>
      <c r="T19" s="165" t="s">
        <v>296</v>
      </c>
      <c r="U19" s="166">
        <f t="shared" si="4"/>
        <v>171.732</v>
      </c>
    </row>
    <row r="20" ht="24" spans="1:21">
      <c r="A20" s="152">
        <v>18</v>
      </c>
      <c r="B20" s="153" t="s">
        <v>419</v>
      </c>
      <c r="C20" s="153" t="s">
        <v>43</v>
      </c>
      <c r="D20" s="153" t="s">
        <v>45</v>
      </c>
      <c r="E20" s="153" t="s">
        <v>44</v>
      </c>
      <c r="F20" s="153" t="s">
        <v>383</v>
      </c>
      <c r="G20" s="153" t="s">
        <v>420</v>
      </c>
      <c r="H20" s="154">
        <v>43304.3757638889</v>
      </c>
      <c r="I20" s="158">
        <v>1166.07</v>
      </c>
      <c r="J20" s="158">
        <v>395.23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62">
        <f t="shared" si="0"/>
        <v>395.23</v>
      </c>
      <c r="R20" s="163">
        <f t="shared" si="3"/>
        <v>0.9</v>
      </c>
      <c r="S20" s="164" t="s">
        <v>44</v>
      </c>
      <c r="T20" s="165" t="s">
        <v>303</v>
      </c>
      <c r="U20" s="166">
        <f t="shared" si="4"/>
        <v>654.233</v>
      </c>
    </row>
    <row r="21" ht="36" spans="1:21">
      <c r="A21" s="152">
        <v>19</v>
      </c>
      <c r="B21" s="153" t="s">
        <v>421</v>
      </c>
      <c r="C21" s="153" t="s">
        <v>43</v>
      </c>
      <c r="D21" s="153" t="s">
        <v>45</v>
      </c>
      <c r="E21" s="153" t="s">
        <v>44</v>
      </c>
      <c r="F21" s="153" t="s">
        <v>387</v>
      </c>
      <c r="G21" s="153" t="s">
        <v>422</v>
      </c>
      <c r="H21" s="154">
        <v>43304.3826388889</v>
      </c>
      <c r="I21" s="158">
        <v>6866.79</v>
      </c>
      <c r="J21" s="158">
        <v>5527.59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62">
        <f t="shared" si="0"/>
        <v>5527.59</v>
      </c>
      <c r="R21" s="163">
        <f t="shared" si="3"/>
        <v>0.9</v>
      </c>
      <c r="S21" s="164" t="s">
        <v>44</v>
      </c>
      <c r="T21" s="165" t="s">
        <v>205</v>
      </c>
      <c r="U21" s="166">
        <f t="shared" si="4"/>
        <v>652.521</v>
      </c>
    </row>
    <row r="22" ht="24" spans="1:21">
      <c r="A22" s="152">
        <v>20</v>
      </c>
      <c r="B22" s="153" t="s">
        <v>423</v>
      </c>
      <c r="C22" s="153" t="s">
        <v>43</v>
      </c>
      <c r="D22" s="153" t="s">
        <v>45</v>
      </c>
      <c r="E22" s="153" t="s">
        <v>44</v>
      </c>
      <c r="F22" s="153" t="s">
        <v>383</v>
      </c>
      <c r="G22" s="153" t="s">
        <v>424</v>
      </c>
      <c r="H22" s="154">
        <v>43301.4044560185</v>
      </c>
      <c r="I22" s="158">
        <v>5024.34</v>
      </c>
      <c r="J22" s="158">
        <v>3057.01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62">
        <f t="shared" si="0"/>
        <v>3057.01</v>
      </c>
      <c r="R22" s="163">
        <f t="shared" si="3"/>
        <v>0.9</v>
      </c>
      <c r="S22" s="164" t="s">
        <v>44</v>
      </c>
      <c r="T22" s="165" t="s">
        <v>161</v>
      </c>
      <c r="U22" s="166">
        <f t="shared" si="4"/>
        <v>1464.896</v>
      </c>
    </row>
    <row r="23" ht="24" spans="1:21">
      <c r="A23" s="152">
        <v>21</v>
      </c>
      <c r="B23" s="153" t="s">
        <v>425</v>
      </c>
      <c r="C23" s="153" t="s">
        <v>58</v>
      </c>
      <c r="D23" s="153" t="s">
        <v>45</v>
      </c>
      <c r="E23" s="153" t="s">
        <v>44</v>
      </c>
      <c r="F23" s="153" t="s">
        <v>383</v>
      </c>
      <c r="G23" s="153" t="s">
        <v>426</v>
      </c>
      <c r="H23" s="154">
        <v>43300.3554398148</v>
      </c>
      <c r="I23" s="158">
        <v>6444.41</v>
      </c>
      <c r="J23" s="158">
        <v>3826.14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62">
        <f t="shared" si="0"/>
        <v>3826.14</v>
      </c>
      <c r="R23" s="163">
        <f t="shared" si="3"/>
        <v>0.9</v>
      </c>
      <c r="S23" s="164" t="s">
        <v>44</v>
      </c>
      <c r="T23" s="165" t="s">
        <v>308</v>
      </c>
      <c r="U23" s="166">
        <f t="shared" si="4"/>
        <v>1973.829</v>
      </c>
    </row>
    <row r="24" ht="24" spans="1:21">
      <c r="A24" s="152">
        <v>22</v>
      </c>
      <c r="B24" s="153" t="s">
        <v>427</v>
      </c>
      <c r="C24" s="153" t="s">
        <v>43</v>
      </c>
      <c r="D24" s="153" t="s">
        <v>45</v>
      </c>
      <c r="E24" s="153" t="s">
        <v>44</v>
      </c>
      <c r="F24" s="153" t="s">
        <v>383</v>
      </c>
      <c r="G24" s="153" t="s">
        <v>428</v>
      </c>
      <c r="H24" s="154">
        <v>43296.3547685185</v>
      </c>
      <c r="I24" s="158">
        <v>4975.68</v>
      </c>
      <c r="J24" s="158">
        <v>2837.06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62">
        <f t="shared" si="0"/>
        <v>2837.06</v>
      </c>
      <c r="R24" s="163">
        <f t="shared" si="3"/>
        <v>0.9</v>
      </c>
      <c r="S24" s="164" t="s">
        <v>44</v>
      </c>
      <c r="T24" s="165" t="s">
        <v>166</v>
      </c>
      <c r="U24" s="166">
        <f t="shared" si="4"/>
        <v>1641.052</v>
      </c>
    </row>
    <row r="25" ht="24" spans="1:21">
      <c r="A25" s="152">
        <v>23</v>
      </c>
      <c r="B25" s="153" t="s">
        <v>429</v>
      </c>
      <c r="C25" s="153" t="s">
        <v>58</v>
      </c>
      <c r="D25" s="153" t="s">
        <v>52</v>
      </c>
      <c r="E25" s="153" t="s">
        <v>44</v>
      </c>
      <c r="F25" s="153" t="s">
        <v>383</v>
      </c>
      <c r="G25" s="153" t="s">
        <v>108</v>
      </c>
      <c r="H25" s="154">
        <v>43300.3374884259</v>
      </c>
      <c r="I25" s="158">
        <v>4463.02</v>
      </c>
      <c r="J25" s="158">
        <v>2636.06</v>
      </c>
      <c r="K25" s="158">
        <v>0</v>
      </c>
      <c r="L25" s="158">
        <v>0</v>
      </c>
      <c r="M25" s="158">
        <v>461.31</v>
      </c>
      <c r="N25" s="158">
        <v>0</v>
      </c>
      <c r="O25" s="158">
        <v>0</v>
      </c>
      <c r="P25" s="158">
        <v>0</v>
      </c>
      <c r="Q25" s="162">
        <f t="shared" si="0"/>
        <v>3097.37</v>
      </c>
      <c r="R25" s="163">
        <f t="shared" si="3"/>
        <v>0.9</v>
      </c>
      <c r="S25" s="164" t="s">
        <v>44</v>
      </c>
      <c r="T25" s="165" t="s">
        <v>60</v>
      </c>
      <c r="U25" s="166">
        <f t="shared" si="4"/>
        <v>919.348</v>
      </c>
    </row>
    <row r="26" ht="24" spans="1:21">
      <c r="A26" s="152">
        <v>24</v>
      </c>
      <c r="B26" s="153" t="s">
        <v>430</v>
      </c>
      <c r="C26" s="153" t="s">
        <v>58</v>
      </c>
      <c r="D26" s="153" t="s">
        <v>45</v>
      </c>
      <c r="E26" s="153" t="s">
        <v>44</v>
      </c>
      <c r="F26" s="153" t="s">
        <v>383</v>
      </c>
      <c r="G26" s="153" t="s">
        <v>431</v>
      </c>
      <c r="H26" s="154">
        <v>43292.0852893519</v>
      </c>
      <c r="I26" s="158">
        <v>6139.44</v>
      </c>
      <c r="J26" s="158">
        <v>3789.26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62">
        <f t="shared" si="0"/>
        <v>3789.26</v>
      </c>
      <c r="R26" s="163">
        <f t="shared" si="3"/>
        <v>0.9</v>
      </c>
      <c r="S26" s="164" t="s">
        <v>44</v>
      </c>
      <c r="T26" s="165" t="s">
        <v>388</v>
      </c>
      <c r="U26" s="166">
        <f t="shared" si="4"/>
        <v>1736.236</v>
      </c>
    </row>
    <row r="27" ht="36" spans="1:21">
      <c r="A27" s="152">
        <v>25</v>
      </c>
      <c r="B27" s="153" t="s">
        <v>432</v>
      </c>
      <c r="C27" s="153" t="s">
        <v>43</v>
      </c>
      <c r="D27" s="153" t="s">
        <v>45</v>
      </c>
      <c r="E27" s="153" t="s">
        <v>44</v>
      </c>
      <c r="F27" s="153" t="s">
        <v>387</v>
      </c>
      <c r="G27" s="153" t="s">
        <v>232</v>
      </c>
      <c r="H27" s="154">
        <v>43298.4423611111</v>
      </c>
      <c r="I27" s="158">
        <v>1985.5</v>
      </c>
      <c r="J27" s="158">
        <v>1466.88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62">
        <f t="shared" si="0"/>
        <v>1466.88</v>
      </c>
      <c r="R27" s="163">
        <f t="shared" si="3"/>
        <v>0.9</v>
      </c>
      <c r="S27" s="164" t="s">
        <v>44</v>
      </c>
      <c r="T27" s="165" t="s">
        <v>91</v>
      </c>
      <c r="U27" s="166">
        <f t="shared" si="4"/>
        <v>320.07</v>
      </c>
    </row>
    <row r="28" ht="36" spans="1:21">
      <c r="A28" s="152">
        <v>26</v>
      </c>
      <c r="B28" s="153" t="s">
        <v>433</v>
      </c>
      <c r="C28" s="153" t="s">
        <v>58</v>
      </c>
      <c r="D28" s="155" t="s">
        <v>95</v>
      </c>
      <c r="E28" s="153" t="s">
        <v>404</v>
      </c>
      <c r="F28" s="153" t="s">
        <v>387</v>
      </c>
      <c r="G28" s="153" t="s">
        <v>434</v>
      </c>
      <c r="H28" s="154">
        <v>43269.6854166667</v>
      </c>
      <c r="I28" s="158">
        <v>2548.57</v>
      </c>
      <c r="J28" s="158">
        <v>2009.9</v>
      </c>
      <c r="K28" s="158">
        <v>0</v>
      </c>
      <c r="L28" s="158">
        <v>0</v>
      </c>
      <c r="M28" s="158">
        <v>538.67</v>
      </c>
      <c r="N28" s="158">
        <v>0</v>
      </c>
      <c r="O28" s="158">
        <v>0</v>
      </c>
      <c r="P28" s="158">
        <v>0</v>
      </c>
      <c r="Q28" s="162">
        <f t="shared" si="0"/>
        <v>2548.57</v>
      </c>
      <c r="R28" s="163">
        <f t="shared" si="3"/>
        <v>1</v>
      </c>
      <c r="S28" s="164" t="s">
        <v>44</v>
      </c>
      <c r="T28" s="165" t="s">
        <v>385</v>
      </c>
      <c r="U28" s="166">
        <v>0</v>
      </c>
    </row>
    <row r="29" ht="24" spans="1:21">
      <c r="A29" s="152">
        <v>27</v>
      </c>
      <c r="B29" s="153" t="s">
        <v>435</v>
      </c>
      <c r="C29" s="153" t="s">
        <v>43</v>
      </c>
      <c r="D29" s="153" t="s">
        <v>52</v>
      </c>
      <c r="E29" s="153" t="s">
        <v>44</v>
      </c>
      <c r="F29" s="153" t="s">
        <v>383</v>
      </c>
      <c r="G29" s="153" t="s">
        <v>436</v>
      </c>
      <c r="H29" s="154">
        <v>43298.3694212963</v>
      </c>
      <c r="I29" s="158">
        <v>10026.3</v>
      </c>
      <c r="J29" s="158">
        <v>6447.61</v>
      </c>
      <c r="K29" s="158">
        <v>0</v>
      </c>
      <c r="L29" s="158">
        <v>0</v>
      </c>
      <c r="M29" s="158">
        <v>1128.33</v>
      </c>
      <c r="N29" s="158">
        <v>0</v>
      </c>
      <c r="O29" s="158">
        <v>0</v>
      </c>
      <c r="P29" s="158">
        <v>0</v>
      </c>
      <c r="Q29" s="162">
        <f t="shared" si="0"/>
        <v>7575.94</v>
      </c>
      <c r="R29" s="163">
        <f t="shared" si="3"/>
        <v>0.9</v>
      </c>
      <c r="S29" s="164" t="s">
        <v>44</v>
      </c>
      <c r="T29" s="165" t="s">
        <v>385</v>
      </c>
      <c r="U29" s="166">
        <f t="shared" ref="U29:U39" si="5">I29*0.9-Q29</f>
        <v>1447.73</v>
      </c>
    </row>
    <row r="30" ht="36" spans="1:21">
      <c r="A30" s="152">
        <v>28</v>
      </c>
      <c r="B30" s="153" t="s">
        <v>437</v>
      </c>
      <c r="C30" s="153" t="s">
        <v>43</v>
      </c>
      <c r="D30" s="153" t="s">
        <v>45</v>
      </c>
      <c r="E30" s="153" t="s">
        <v>44</v>
      </c>
      <c r="F30" s="153" t="s">
        <v>387</v>
      </c>
      <c r="G30" s="153" t="s">
        <v>438</v>
      </c>
      <c r="H30" s="154">
        <v>43297.3409722222</v>
      </c>
      <c r="I30" s="158">
        <v>1494.37</v>
      </c>
      <c r="J30" s="158">
        <v>1163.69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62">
        <f t="shared" si="0"/>
        <v>1163.69</v>
      </c>
      <c r="R30" s="163">
        <f t="shared" si="3"/>
        <v>0.9</v>
      </c>
      <c r="S30" s="164" t="s">
        <v>44</v>
      </c>
      <c r="T30" s="165" t="s">
        <v>252</v>
      </c>
      <c r="U30" s="166">
        <f t="shared" si="5"/>
        <v>181.243</v>
      </c>
    </row>
    <row r="31" ht="24" spans="1:21">
      <c r="A31" s="152">
        <v>29</v>
      </c>
      <c r="B31" s="153" t="s">
        <v>439</v>
      </c>
      <c r="C31" s="153" t="s">
        <v>58</v>
      </c>
      <c r="D31" s="153" t="s">
        <v>95</v>
      </c>
      <c r="E31" s="153" t="s">
        <v>404</v>
      </c>
      <c r="F31" s="153" t="s">
        <v>383</v>
      </c>
      <c r="G31" s="153" t="s">
        <v>440</v>
      </c>
      <c r="H31" s="154">
        <v>43290.3342476852</v>
      </c>
      <c r="I31" s="158">
        <v>2962.83</v>
      </c>
      <c r="J31" s="158">
        <v>1531.06</v>
      </c>
      <c r="K31" s="158">
        <v>0</v>
      </c>
      <c r="L31" s="158">
        <v>0</v>
      </c>
      <c r="M31" s="158">
        <v>1431.77</v>
      </c>
      <c r="N31" s="158">
        <v>0</v>
      </c>
      <c r="O31" s="158">
        <v>0</v>
      </c>
      <c r="P31" s="158">
        <v>0</v>
      </c>
      <c r="Q31" s="162">
        <f t="shared" si="0"/>
        <v>2962.83</v>
      </c>
      <c r="R31" s="163">
        <f t="shared" si="3"/>
        <v>1</v>
      </c>
      <c r="S31" s="164" t="s">
        <v>44</v>
      </c>
      <c r="T31" s="165" t="s">
        <v>205</v>
      </c>
      <c r="U31" s="166">
        <v>0</v>
      </c>
    </row>
    <row r="32" ht="36" spans="1:21">
      <c r="A32" s="152">
        <v>30</v>
      </c>
      <c r="B32" s="153" t="s">
        <v>441</v>
      </c>
      <c r="C32" s="153" t="s">
        <v>58</v>
      </c>
      <c r="D32" s="153" t="s">
        <v>95</v>
      </c>
      <c r="E32" s="153" t="s">
        <v>404</v>
      </c>
      <c r="F32" s="153" t="s">
        <v>387</v>
      </c>
      <c r="G32" s="153" t="s">
        <v>337</v>
      </c>
      <c r="H32" s="154">
        <v>43295.3847222222</v>
      </c>
      <c r="I32" s="158">
        <v>1725.44</v>
      </c>
      <c r="J32" s="158">
        <v>1380.94</v>
      </c>
      <c r="K32" s="158">
        <v>0</v>
      </c>
      <c r="L32" s="158">
        <v>0</v>
      </c>
      <c r="M32" s="158">
        <v>344.5</v>
      </c>
      <c r="N32" s="158">
        <v>0</v>
      </c>
      <c r="O32" s="158">
        <v>0</v>
      </c>
      <c r="P32" s="158">
        <v>0</v>
      </c>
      <c r="Q32" s="162">
        <f t="shared" si="0"/>
        <v>1725.44</v>
      </c>
      <c r="R32" s="163">
        <f t="shared" si="3"/>
        <v>1</v>
      </c>
      <c r="S32" s="164" t="s">
        <v>44</v>
      </c>
      <c r="T32" s="165" t="s">
        <v>296</v>
      </c>
      <c r="U32" s="166">
        <v>0</v>
      </c>
    </row>
    <row r="33" ht="24" spans="1:21">
      <c r="A33" s="152">
        <v>31</v>
      </c>
      <c r="B33" s="153" t="s">
        <v>442</v>
      </c>
      <c r="C33" s="153" t="s">
        <v>58</v>
      </c>
      <c r="D33" s="153" t="s">
        <v>45</v>
      </c>
      <c r="E33" s="153" t="s">
        <v>44</v>
      </c>
      <c r="F33" s="153" t="s">
        <v>383</v>
      </c>
      <c r="G33" s="153" t="s">
        <v>443</v>
      </c>
      <c r="H33" s="154">
        <v>43292.0950115741</v>
      </c>
      <c r="I33" s="158">
        <v>6116.94</v>
      </c>
      <c r="J33" s="158">
        <v>3743.11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62">
        <f t="shared" si="0"/>
        <v>3743.11</v>
      </c>
      <c r="R33" s="163">
        <f t="shared" si="3"/>
        <v>0.9</v>
      </c>
      <c r="S33" s="164" t="s">
        <v>44</v>
      </c>
      <c r="T33" s="165" t="s">
        <v>175</v>
      </c>
      <c r="U33" s="166">
        <f t="shared" si="5"/>
        <v>1762.136</v>
      </c>
    </row>
    <row r="34" ht="24" spans="1:21">
      <c r="A34" s="152">
        <v>32</v>
      </c>
      <c r="B34" s="153" t="s">
        <v>444</v>
      </c>
      <c r="C34" s="153" t="s">
        <v>58</v>
      </c>
      <c r="D34" s="153" t="s">
        <v>45</v>
      </c>
      <c r="E34" s="153" t="s">
        <v>44</v>
      </c>
      <c r="F34" s="153" t="s">
        <v>383</v>
      </c>
      <c r="G34" s="153" t="s">
        <v>431</v>
      </c>
      <c r="H34" s="154">
        <v>43297.3319675926</v>
      </c>
      <c r="I34" s="158">
        <v>14521.45</v>
      </c>
      <c r="J34" s="158">
        <v>8960.83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62">
        <f t="shared" si="0"/>
        <v>8960.83</v>
      </c>
      <c r="R34" s="163">
        <f t="shared" si="3"/>
        <v>0.9</v>
      </c>
      <c r="S34" s="164" t="s">
        <v>44</v>
      </c>
      <c r="T34" s="165" t="s">
        <v>391</v>
      </c>
      <c r="U34" s="166">
        <f t="shared" si="5"/>
        <v>4108.475</v>
      </c>
    </row>
    <row r="35" ht="24" spans="1:21">
      <c r="A35" s="152">
        <v>33</v>
      </c>
      <c r="B35" s="153" t="s">
        <v>445</v>
      </c>
      <c r="C35" s="153" t="s">
        <v>58</v>
      </c>
      <c r="D35" s="153" t="s">
        <v>45</v>
      </c>
      <c r="E35" s="153" t="s">
        <v>44</v>
      </c>
      <c r="F35" s="153" t="s">
        <v>406</v>
      </c>
      <c r="G35" s="153" t="s">
        <v>446</v>
      </c>
      <c r="H35" s="154">
        <v>43294.3601041667</v>
      </c>
      <c r="I35" s="158">
        <v>4991.63</v>
      </c>
      <c r="J35" s="158">
        <v>3320.02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62">
        <f t="shared" si="0"/>
        <v>3320.02</v>
      </c>
      <c r="R35" s="163">
        <f t="shared" si="3"/>
        <v>0.9</v>
      </c>
      <c r="S35" s="164" t="s">
        <v>44</v>
      </c>
      <c r="T35" s="165" t="s">
        <v>283</v>
      </c>
      <c r="U35" s="166">
        <f t="shared" si="5"/>
        <v>1172.447</v>
      </c>
    </row>
    <row r="36" ht="24" spans="1:21">
      <c r="A36" s="152">
        <v>34</v>
      </c>
      <c r="B36" s="153" t="s">
        <v>447</v>
      </c>
      <c r="C36" s="153" t="s">
        <v>43</v>
      </c>
      <c r="D36" s="153" t="s">
        <v>45</v>
      </c>
      <c r="E36" s="153" t="s">
        <v>44</v>
      </c>
      <c r="F36" s="153" t="s">
        <v>383</v>
      </c>
      <c r="G36" s="153" t="s">
        <v>108</v>
      </c>
      <c r="H36" s="154">
        <v>43294.3842939815</v>
      </c>
      <c r="I36" s="158">
        <v>4251.54</v>
      </c>
      <c r="J36" s="158">
        <v>2667.07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62">
        <f t="shared" si="0"/>
        <v>2667.07</v>
      </c>
      <c r="R36" s="163">
        <f t="shared" si="3"/>
        <v>0.9</v>
      </c>
      <c r="S36" s="164" t="s">
        <v>44</v>
      </c>
      <c r="T36" s="165" t="s">
        <v>238</v>
      </c>
      <c r="U36" s="166">
        <f t="shared" si="5"/>
        <v>1159.316</v>
      </c>
    </row>
    <row r="37" ht="24" spans="1:21">
      <c r="A37" s="152">
        <v>35</v>
      </c>
      <c r="B37" s="153" t="s">
        <v>448</v>
      </c>
      <c r="C37" s="153" t="s">
        <v>43</v>
      </c>
      <c r="D37" s="153" t="s">
        <v>45</v>
      </c>
      <c r="E37" s="153" t="s">
        <v>44</v>
      </c>
      <c r="F37" s="153" t="s">
        <v>383</v>
      </c>
      <c r="G37" s="153" t="s">
        <v>449</v>
      </c>
      <c r="H37" s="154">
        <v>43294.4205092593</v>
      </c>
      <c r="I37" s="158">
        <v>2423.77</v>
      </c>
      <c r="J37" s="158">
        <v>1096.01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62">
        <f t="shared" si="0"/>
        <v>1096.01</v>
      </c>
      <c r="R37" s="163">
        <f t="shared" si="3"/>
        <v>0.9</v>
      </c>
      <c r="S37" s="164" t="s">
        <v>44</v>
      </c>
      <c r="T37" s="165" t="s">
        <v>87</v>
      </c>
      <c r="U37" s="166">
        <f t="shared" si="5"/>
        <v>1085.383</v>
      </c>
    </row>
    <row r="38" ht="24" spans="1:21">
      <c r="A38" s="152">
        <v>36</v>
      </c>
      <c r="B38" s="153" t="s">
        <v>450</v>
      </c>
      <c r="C38" s="153" t="s">
        <v>58</v>
      </c>
      <c r="D38" s="153" t="s">
        <v>45</v>
      </c>
      <c r="E38" s="153" t="s">
        <v>44</v>
      </c>
      <c r="F38" s="153" t="s">
        <v>383</v>
      </c>
      <c r="G38" s="153" t="s">
        <v>451</v>
      </c>
      <c r="H38" s="154">
        <v>43294.4087847222</v>
      </c>
      <c r="I38" s="158">
        <v>13586.32</v>
      </c>
      <c r="J38" s="158">
        <v>8849.97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62">
        <f t="shared" si="0"/>
        <v>8849.97</v>
      </c>
      <c r="R38" s="163">
        <f t="shared" si="3"/>
        <v>0.9</v>
      </c>
      <c r="S38" s="164" t="s">
        <v>44</v>
      </c>
      <c r="T38" s="165" t="s">
        <v>205</v>
      </c>
      <c r="U38" s="166">
        <f t="shared" si="5"/>
        <v>3377.718</v>
      </c>
    </row>
    <row r="39" ht="36" spans="1:21">
      <c r="A39" s="152">
        <v>37</v>
      </c>
      <c r="B39" s="153" t="s">
        <v>401</v>
      </c>
      <c r="C39" s="153" t="s">
        <v>58</v>
      </c>
      <c r="D39" s="153" t="s">
        <v>45</v>
      </c>
      <c r="E39" s="153" t="s">
        <v>44</v>
      </c>
      <c r="F39" s="153" t="s">
        <v>387</v>
      </c>
      <c r="G39" s="153" t="s">
        <v>452</v>
      </c>
      <c r="H39" s="154">
        <v>43294.6347222222</v>
      </c>
      <c r="I39" s="158">
        <v>2378.2</v>
      </c>
      <c r="J39" s="158">
        <v>1958.32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62">
        <f t="shared" si="0"/>
        <v>1958.32</v>
      </c>
      <c r="R39" s="163">
        <f t="shared" si="3"/>
        <v>0.9</v>
      </c>
      <c r="S39" s="164" t="s">
        <v>44</v>
      </c>
      <c r="T39" s="165" t="s">
        <v>48</v>
      </c>
      <c r="U39" s="166">
        <f t="shared" si="5"/>
        <v>182.06</v>
      </c>
    </row>
    <row r="40" ht="24" spans="1:21">
      <c r="A40" s="152">
        <v>38</v>
      </c>
      <c r="B40" s="153" t="s">
        <v>453</v>
      </c>
      <c r="C40" s="153" t="s">
        <v>58</v>
      </c>
      <c r="D40" s="153" t="s">
        <v>95</v>
      </c>
      <c r="E40" s="153" t="s">
        <v>404</v>
      </c>
      <c r="F40" s="153" t="s">
        <v>383</v>
      </c>
      <c r="G40" s="153" t="s">
        <v>349</v>
      </c>
      <c r="H40" s="154">
        <v>43288.3532175926</v>
      </c>
      <c r="I40" s="158">
        <v>2831.02</v>
      </c>
      <c r="J40" s="158">
        <v>1536.83</v>
      </c>
      <c r="K40" s="158">
        <v>0</v>
      </c>
      <c r="L40" s="158">
        <v>0</v>
      </c>
      <c r="M40" s="158">
        <v>1294.19</v>
      </c>
      <c r="N40" s="158">
        <v>0</v>
      </c>
      <c r="O40" s="158">
        <v>0</v>
      </c>
      <c r="P40" s="158">
        <v>0</v>
      </c>
      <c r="Q40" s="162">
        <f t="shared" si="0"/>
        <v>2831.02</v>
      </c>
      <c r="R40" s="163">
        <f t="shared" si="3"/>
        <v>1</v>
      </c>
      <c r="S40" s="164" t="s">
        <v>44</v>
      </c>
      <c r="T40" s="165" t="s">
        <v>66</v>
      </c>
      <c r="U40" s="166">
        <v>0</v>
      </c>
    </row>
    <row r="41" ht="24" spans="1:21">
      <c r="A41" s="152">
        <v>39</v>
      </c>
      <c r="B41" s="153" t="s">
        <v>454</v>
      </c>
      <c r="C41" s="153" t="s">
        <v>58</v>
      </c>
      <c r="D41" s="153" t="s">
        <v>45</v>
      </c>
      <c r="E41" s="153" t="s">
        <v>44</v>
      </c>
      <c r="F41" s="153" t="s">
        <v>406</v>
      </c>
      <c r="G41" s="153" t="s">
        <v>455</v>
      </c>
      <c r="H41" s="154">
        <v>43293.4990393519</v>
      </c>
      <c r="I41" s="158">
        <v>2404.39</v>
      </c>
      <c r="J41" s="158">
        <v>1003.5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62">
        <f t="shared" si="0"/>
        <v>1003.5</v>
      </c>
      <c r="R41" s="163">
        <f t="shared" si="3"/>
        <v>0.9</v>
      </c>
      <c r="S41" s="164" t="s">
        <v>44</v>
      </c>
      <c r="T41" s="165" t="s">
        <v>66</v>
      </c>
      <c r="U41" s="166">
        <f t="shared" ref="U41:U44" si="6">I41*0.9-Q41</f>
        <v>1160.451</v>
      </c>
    </row>
    <row r="42" ht="36" spans="1:21">
      <c r="A42" s="152">
        <v>40</v>
      </c>
      <c r="B42" s="153" t="s">
        <v>456</v>
      </c>
      <c r="C42" s="153" t="s">
        <v>58</v>
      </c>
      <c r="D42" s="153" t="s">
        <v>52</v>
      </c>
      <c r="E42" s="153" t="s">
        <v>44</v>
      </c>
      <c r="F42" s="153" t="s">
        <v>387</v>
      </c>
      <c r="G42" s="153" t="s">
        <v>76</v>
      </c>
      <c r="H42" s="154">
        <v>43288.3909722222</v>
      </c>
      <c r="I42" s="158">
        <v>825.37</v>
      </c>
      <c r="J42" s="158">
        <v>540.48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62">
        <f t="shared" si="0"/>
        <v>540.48</v>
      </c>
      <c r="R42" s="163">
        <f t="shared" si="3"/>
        <v>0.9</v>
      </c>
      <c r="S42" s="164" t="s">
        <v>44</v>
      </c>
      <c r="T42" s="165" t="s">
        <v>388</v>
      </c>
      <c r="U42" s="166">
        <f t="shared" si="6"/>
        <v>202.353</v>
      </c>
    </row>
    <row r="43" ht="36" spans="1:21">
      <c r="A43" s="152">
        <v>41</v>
      </c>
      <c r="B43" s="153" t="s">
        <v>457</v>
      </c>
      <c r="C43" s="153" t="s">
        <v>43</v>
      </c>
      <c r="D43" s="153" t="s">
        <v>45</v>
      </c>
      <c r="E43" s="153" t="s">
        <v>44</v>
      </c>
      <c r="F43" s="153" t="s">
        <v>387</v>
      </c>
      <c r="G43" s="153" t="s">
        <v>108</v>
      </c>
      <c r="H43" s="154">
        <v>43292.38125</v>
      </c>
      <c r="I43" s="158">
        <v>2091.66</v>
      </c>
      <c r="J43" s="158">
        <v>1653.57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62">
        <f t="shared" si="0"/>
        <v>1653.57</v>
      </c>
      <c r="R43" s="163">
        <f t="shared" si="3"/>
        <v>0.9</v>
      </c>
      <c r="S43" s="164" t="s">
        <v>44</v>
      </c>
      <c r="T43" s="165" t="s">
        <v>161</v>
      </c>
      <c r="U43" s="166">
        <f t="shared" si="6"/>
        <v>228.924</v>
      </c>
    </row>
    <row r="44" ht="36" spans="1:21">
      <c r="A44" s="152">
        <v>42</v>
      </c>
      <c r="B44" s="153" t="s">
        <v>458</v>
      </c>
      <c r="C44" s="153" t="s">
        <v>43</v>
      </c>
      <c r="D44" s="153" t="s">
        <v>52</v>
      </c>
      <c r="E44" s="153" t="s">
        <v>44</v>
      </c>
      <c r="F44" s="153" t="s">
        <v>387</v>
      </c>
      <c r="G44" s="153" t="s">
        <v>459</v>
      </c>
      <c r="H44" s="154">
        <v>43288.4020833333</v>
      </c>
      <c r="I44" s="158">
        <v>2860.02</v>
      </c>
      <c r="J44" s="158">
        <v>2464.42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62">
        <f t="shared" si="0"/>
        <v>2464.42</v>
      </c>
      <c r="R44" s="163">
        <f t="shared" si="3"/>
        <v>0.9</v>
      </c>
      <c r="S44" s="164" t="s">
        <v>44</v>
      </c>
      <c r="T44" s="165" t="s">
        <v>412</v>
      </c>
      <c r="U44" s="166">
        <f t="shared" si="6"/>
        <v>109.598</v>
      </c>
    </row>
    <row r="45" ht="36" spans="1:21">
      <c r="A45" s="152">
        <v>43</v>
      </c>
      <c r="B45" s="153" t="s">
        <v>460</v>
      </c>
      <c r="C45" s="153" t="s">
        <v>58</v>
      </c>
      <c r="D45" s="153" t="s">
        <v>95</v>
      </c>
      <c r="E45" s="153" t="s">
        <v>404</v>
      </c>
      <c r="F45" s="153" t="s">
        <v>387</v>
      </c>
      <c r="G45" s="153" t="s">
        <v>173</v>
      </c>
      <c r="H45" s="154">
        <v>43288.4131944444</v>
      </c>
      <c r="I45" s="158">
        <v>2284.82</v>
      </c>
      <c r="J45" s="158">
        <v>1878.66</v>
      </c>
      <c r="K45" s="158">
        <v>0</v>
      </c>
      <c r="L45" s="158">
        <v>0</v>
      </c>
      <c r="M45" s="158">
        <v>406.16</v>
      </c>
      <c r="N45" s="158">
        <v>0</v>
      </c>
      <c r="O45" s="158">
        <v>0</v>
      </c>
      <c r="P45" s="158">
        <v>0</v>
      </c>
      <c r="Q45" s="162">
        <f t="shared" si="0"/>
        <v>2284.82</v>
      </c>
      <c r="R45" s="163">
        <f t="shared" si="3"/>
        <v>1</v>
      </c>
      <c r="S45" s="164" t="s">
        <v>44</v>
      </c>
      <c r="T45" s="165" t="s">
        <v>296</v>
      </c>
      <c r="U45" s="166">
        <v>0</v>
      </c>
    </row>
    <row r="46" ht="24" spans="1:21">
      <c r="A46" s="152">
        <v>44</v>
      </c>
      <c r="B46" s="153" t="s">
        <v>461</v>
      </c>
      <c r="C46" s="153" t="s">
        <v>58</v>
      </c>
      <c r="D46" s="153" t="s">
        <v>95</v>
      </c>
      <c r="E46" s="153" t="s">
        <v>404</v>
      </c>
      <c r="F46" s="153" t="s">
        <v>383</v>
      </c>
      <c r="G46" s="153" t="s">
        <v>337</v>
      </c>
      <c r="H46" s="154">
        <v>43290.358125</v>
      </c>
      <c r="I46" s="158">
        <v>2661.36</v>
      </c>
      <c r="J46" s="158">
        <v>1523.12</v>
      </c>
      <c r="K46" s="158">
        <v>0</v>
      </c>
      <c r="L46" s="158">
        <v>0</v>
      </c>
      <c r="M46" s="158">
        <v>1138.24</v>
      </c>
      <c r="N46" s="158">
        <v>0</v>
      </c>
      <c r="O46" s="158">
        <v>0</v>
      </c>
      <c r="P46" s="158">
        <v>0</v>
      </c>
      <c r="Q46" s="162">
        <f t="shared" si="0"/>
        <v>2661.36</v>
      </c>
      <c r="R46" s="163">
        <f t="shared" si="3"/>
        <v>1</v>
      </c>
      <c r="S46" s="164" t="s">
        <v>44</v>
      </c>
      <c r="T46" s="165" t="s">
        <v>166</v>
      </c>
      <c r="U46" s="166">
        <v>0</v>
      </c>
    </row>
    <row r="47" ht="24" spans="1:21">
      <c r="A47" s="152">
        <v>45</v>
      </c>
      <c r="B47" s="153" t="s">
        <v>462</v>
      </c>
      <c r="C47" s="153" t="s">
        <v>58</v>
      </c>
      <c r="D47" s="153" t="s">
        <v>52</v>
      </c>
      <c r="E47" s="153" t="s">
        <v>44</v>
      </c>
      <c r="F47" s="153" t="s">
        <v>406</v>
      </c>
      <c r="G47" s="153" t="s">
        <v>232</v>
      </c>
      <c r="H47" s="154">
        <v>43290.4690625</v>
      </c>
      <c r="I47" s="158">
        <v>4229.75</v>
      </c>
      <c r="J47" s="158">
        <v>2765.26</v>
      </c>
      <c r="K47" s="158">
        <v>0</v>
      </c>
      <c r="L47" s="158">
        <v>0</v>
      </c>
      <c r="M47" s="158">
        <v>483.92</v>
      </c>
      <c r="N47" s="158">
        <v>0</v>
      </c>
      <c r="O47" s="158">
        <v>0</v>
      </c>
      <c r="P47" s="158">
        <v>0</v>
      </c>
      <c r="Q47" s="162">
        <f t="shared" si="0"/>
        <v>3249.18</v>
      </c>
      <c r="R47" s="163">
        <f t="shared" si="3"/>
        <v>0.9</v>
      </c>
      <c r="S47" s="164" t="s">
        <v>44</v>
      </c>
      <c r="T47" s="165" t="s">
        <v>359</v>
      </c>
      <c r="U47" s="166">
        <f t="shared" ref="U47:U50" si="7">I47*0.9-Q47</f>
        <v>557.595</v>
      </c>
    </row>
    <row r="48" ht="36" spans="1:21">
      <c r="A48" s="152">
        <v>46</v>
      </c>
      <c r="B48" s="153" t="s">
        <v>463</v>
      </c>
      <c r="C48" s="153" t="s">
        <v>58</v>
      </c>
      <c r="D48" s="153" t="s">
        <v>45</v>
      </c>
      <c r="E48" s="153" t="s">
        <v>44</v>
      </c>
      <c r="F48" s="153" t="s">
        <v>387</v>
      </c>
      <c r="G48" s="153" t="s">
        <v>431</v>
      </c>
      <c r="H48" s="154">
        <v>43287.43125</v>
      </c>
      <c r="I48" s="158">
        <v>1306.66</v>
      </c>
      <c r="J48" s="158">
        <v>954.64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62">
        <f t="shared" si="0"/>
        <v>954.64</v>
      </c>
      <c r="R48" s="163">
        <f t="shared" si="3"/>
        <v>0.9</v>
      </c>
      <c r="S48" s="164" t="s">
        <v>44</v>
      </c>
      <c r="T48" s="165" t="s">
        <v>412</v>
      </c>
      <c r="U48" s="166">
        <f t="shared" si="7"/>
        <v>221.354</v>
      </c>
    </row>
    <row r="49" ht="36" spans="1:21">
      <c r="A49" s="152">
        <v>47</v>
      </c>
      <c r="B49" s="153" t="s">
        <v>464</v>
      </c>
      <c r="C49" s="153" t="s">
        <v>43</v>
      </c>
      <c r="D49" s="153" t="s">
        <v>45</v>
      </c>
      <c r="E49" s="153" t="s">
        <v>44</v>
      </c>
      <c r="F49" s="153" t="s">
        <v>387</v>
      </c>
      <c r="G49" s="153" t="s">
        <v>465</v>
      </c>
      <c r="H49" s="154">
        <v>43288.4083333333</v>
      </c>
      <c r="I49" s="158">
        <v>1177.22</v>
      </c>
      <c r="J49" s="158">
        <v>883.82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8">
        <v>0</v>
      </c>
      <c r="Q49" s="162">
        <f t="shared" si="0"/>
        <v>883.82</v>
      </c>
      <c r="R49" s="163">
        <f t="shared" si="3"/>
        <v>0.9</v>
      </c>
      <c r="S49" s="164" t="s">
        <v>44</v>
      </c>
      <c r="T49" s="165" t="s">
        <v>333</v>
      </c>
      <c r="U49" s="166">
        <f t="shared" si="7"/>
        <v>175.678</v>
      </c>
    </row>
    <row r="50" ht="36" spans="1:21">
      <c r="A50" s="152">
        <v>48</v>
      </c>
      <c r="B50" s="153" t="s">
        <v>466</v>
      </c>
      <c r="C50" s="153" t="s">
        <v>58</v>
      </c>
      <c r="D50" s="153" t="s">
        <v>45</v>
      </c>
      <c r="E50" s="153" t="s">
        <v>44</v>
      </c>
      <c r="F50" s="153" t="s">
        <v>387</v>
      </c>
      <c r="G50" s="153" t="s">
        <v>467</v>
      </c>
      <c r="H50" s="154">
        <v>43290.3555555556</v>
      </c>
      <c r="I50" s="158">
        <v>1214.46</v>
      </c>
      <c r="J50" s="158">
        <v>878.06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62">
        <f t="shared" si="0"/>
        <v>878.06</v>
      </c>
      <c r="R50" s="163">
        <f t="shared" si="3"/>
        <v>0.9</v>
      </c>
      <c r="S50" s="164" t="s">
        <v>44</v>
      </c>
      <c r="T50" s="165" t="s">
        <v>388</v>
      </c>
      <c r="U50" s="166">
        <f t="shared" si="7"/>
        <v>214.954</v>
      </c>
    </row>
    <row r="51" ht="36" spans="1:21">
      <c r="A51" s="152">
        <v>49</v>
      </c>
      <c r="B51" s="153" t="s">
        <v>468</v>
      </c>
      <c r="C51" s="153" t="s">
        <v>58</v>
      </c>
      <c r="D51" s="155" t="s">
        <v>95</v>
      </c>
      <c r="E51" s="153" t="s">
        <v>404</v>
      </c>
      <c r="F51" s="153" t="s">
        <v>387</v>
      </c>
      <c r="G51" s="153" t="s">
        <v>335</v>
      </c>
      <c r="H51" s="154">
        <v>43288.3479166667</v>
      </c>
      <c r="I51" s="158">
        <v>2278.17</v>
      </c>
      <c r="J51" s="158">
        <v>1858.57</v>
      </c>
      <c r="K51" s="158">
        <v>0</v>
      </c>
      <c r="L51" s="158">
        <v>0</v>
      </c>
      <c r="M51" s="158">
        <v>419.6</v>
      </c>
      <c r="N51" s="158">
        <v>0</v>
      </c>
      <c r="O51" s="158">
        <v>0</v>
      </c>
      <c r="P51" s="158">
        <v>0</v>
      </c>
      <c r="Q51" s="162">
        <f t="shared" si="0"/>
        <v>2278.17</v>
      </c>
      <c r="R51" s="163">
        <f t="shared" si="3"/>
        <v>1</v>
      </c>
      <c r="S51" s="164" t="s">
        <v>44</v>
      </c>
      <c r="T51" s="165" t="s">
        <v>325</v>
      </c>
      <c r="U51" s="166">
        <v>0</v>
      </c>
    </row>
    <row r="52" ht="24" spans="1:21">
      <c r="A52" s="152">
        <v>50</v>
      </c>
      <c r="B52" s="153" t="s">
        <v>469</v>
      </c>
      <c r="C52" s="153" t="s">
        <v>43</v>
      </c>
      <c r="D52" s="153" t="s">
        <v>45</v>
      </c>
      <c r="E52" s="153" t="s">
        <v>44</v>
      </c>
      <c r="F52" s="153" t="s">
        <v>383</v>
      </c>
      <c r="G52" s="153" t="s">
        <v>108</v>
      </c>
      <c r="H52" s="154">
        <v>43290.3840972222</v>
      </c>
      <c r="I52" s="158">
        <v>4878.12</v>
      </c>
      <c r="J52" s="158">
        <v>2919.79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62">
        <f t="shared" si="0"/>
        <v>2919.79</v>
      </c>
      <c r="R52" s="163">
        <f t="shared" si="3"/>
        <v>0.9</v>
      </c>
      <c r="S52" s="164" t="s">
        <v>44</v>
      </c>
      <c r="T52" s="165" t="s">
        <v>308</v>
      </c>
      <c r="U52" s="166">
        <f t="shared" ref="U52:U61" si="8">I52*0.9-Q52</f>
        <v>1470.518</v>
      </c>
    </row>
    <row r="53" ht="24" spans="1:21">
      <c r="A53" s="152">
        <v>51</v>
      </c>
      <c r="B53" s="153" t="s">
        <v>470</v>
      </c>
      <c r="C53" s="153" t="s">
        <v>43</v>
      </c>
      <c r="D53" s="153" t="s">
        <v>52</v>
      </c>
      <c r="E53" s="153" t="s">
        <v>44</v>
      </c>
      <c r="F53" s="153" t="s">
        <v>383</v>
      </c>
      <c r="G53" s="153" t="s">
        <v>471</v>
      </c>
      <c r="H53" s="154">
        <v>43290.3702893518</v>
      </c>
      <c r="I53" s="158">
        <v>4150.05</v>
      </c>
      <c r="J53" s="158">
        <v>2384.43</v>
      </c>
      <c r="K53" s="158">
        <v>0</v>
      </c>
      <c r="L53" s="158">
        <v>0</v>
      </c>
      <c r="M53" s="158">
        <v>417.28</v>
      </c>
      <c r="N53" s="158">
        <v>0</v>
      </c>
      <c r="O53" s="158">
        <v>0</v>
      </c>
      <c r="P53" s="158">
        <v>0</v>
      </c>
      <c r="Q53" s="162">
        <f t="shared" si="0"/>
        <v>2801.71</v>
      </c>
      <c r="R53" s="163">
        <f t="shared" si="3"/>
        <v>0.9</v>
      </c>
      <c r="S53" s="164" t="s">
        <v>44</v>
      </c>
      <c r="T53" s="165" t="s">
        <v>385</v>
      </c>
      <c r="U53" s="166">
        <f t="shared" si="8"/>
        <v>933.335</v>
      </c>
    </row>
    <row r="54" ht="36" spans="1:21">
      <c r="A54" s="152">
        <v>52</v>
      </c>
      <c r="B54" s="153" t="s">
        <v>472</v>
      </c>
      <c r="C54" s="153" t="s">
        <v>58</v>
      </c>
      <c r="D54" s="153" t="s">
        <v>95</v>
      </c>
      <c r="E54" s="153" t="s">
        <v>404</v>
      </c>
      <c r="F54" s="153" t="s">
        <v>387</v>
      </c>
      <c r="G54" s="153" t="s">
        <v>164</v>
      </c>
      <c r="H54" s="154">
        <v>43287.3451388889</v>
      </c>
      <c r="I54" s="158">
        <v>1678.54</v>
      </c>
      <c r="J54" s="158">
        <v>1299.22</v>
      </c>
      <c r="K54" s="158">
        <v>0</v>
      </c>
      <c r="L54" s="158">
        <v>0</v>
      </c>
      <c r="M54" s="158">
        <v>379.32</v>
      </c>
      <c r="N54" s="158">
        <v>0</v>
      </c>
      <c r="O54" s="158">
        <v>0</v>
      </c>
      <c r="P54" s="158">
        <v>0</v>
      </c>
      <c r="Q54" s="162">
        <f t="shared" si="0"/>
        <v>1678.54</v>
      </c>
      <c r="R54" s="163">
        <f t="shared" si="3"/>
        <v>1</v>
      </c>
      <c r="S54" s="164" t="s">
        <v>44</v>
      </c>
      <c r="T54" s="165" t="s">
        <v>166</v>
      </c>
      <c r="U54" s="166">
        <v>0</v>
      </c>
    </row>
    <row r="55" ht="36" spans="1:21">
      <c r="A55" s="152">
        <v>53</v>
      </c>
      <c r="B55" s="153" t="s">
        <v>473</v>
      </c>
      <c r="C55" s="153" t="s">
        <v>58</v>
      </c>
      <c r="D55" s="153" t="s">
        <v>45</v>
      </c>
      <c r="E55" s="153" t="s">
        <v>44</v>
      </c>
      <c r="F55" s="153" t="s">
        <v>387</v>
      </c>
      <c r="G55" s="153" t="s">
        <v>337</v>
      </c>
      <c r="H55" s="154">
        <v>43286.35625</v>
      </c>
      <c r="I55" s="158">
        <v>2460.85</v>
      </c>
      <c r="J55" s="158">
        <v>2016.67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62">
        <f t="shared" si="0"/>
        <v>2016.67</v>
      </c>
      <c r="R55" s="163">
        <f t="shared" si="3"/>
        <v>0.9</v>
      </c>
      <c r="S55" s="164" t="s">
        <v>44</v>
      </c>
      <c r="T55" s="165" t="s">
        <v>264</v>
      </c>
      <c r="U55" s="166">
        <f t="shared" si="8"/>
        <v>198.095</v>
      </c>
    </row>
    <row r="56" ht="24" spans="1:21">
      <c r="A56" s="152">
        <v>54</v>
      </c>
      <c r="B56" s="153" t="s">
        <v>474</v>
      </c>
      <c r="C56" s="153" t="s">
        <v>58</v>
      </c>
      <c r="D56" s="153" t="s">
        <v>52</v>
      </c>
      <c r="E56" s="153" t="s">
        <v>44</v>
      </c>
      <c r="F56" s="153" t="s">
        <v>383</v>
      </c>
      <c r="G56" s="153" t="s">
        <v>475</v>
      </c>
      <c r="H56" s="154">
        <v>43285.3994097222</v>
      </c>
      <c r="I56" s="158">
        <v>11018.5</v>
      </c>
      <c r="J56" s="158">
        <v>6908.18</v>
      </c>
      <c r="K56" s="158">
        <v>0</v>
      </c>
      <c r="L56" s="158">
        <v>0</v>
      </c>
      <c r="M56" s="158">
        <v>1208.93</v>
      </c>
      <c r="N56" s="158">
        <v>0</v>
      </c>
      <c r="O56" s="158">
        <v>0</v>
      </c>
      <c r="P56" s="158">
        <v>0</v>
      </c>
      <c r="Q56" s="162">
        <f t="shared" si="0"/>
        <v>8117.11</v>
      </c>
      <c r="R56" s="163">
        <f t="shared" si="3"/>
        <v>0.9</v>
      </c>
      <c r="S56" s="164" t="s">
        <v>44</v>
      </c>
      <c r="T56" s="165" t="s">
        <v>333</v>
      </c>
      <c r="U56" s="166">
        <f t="shared" si="8"/>
        <v>1799.54</v>
      </c>
    </row>
    <row r="57" ht="36" spans="1:21">
      <c r="A57" s="152">
        <v>55</v>
      </c>
      <c r="B57" s="153" t="s">
        <v>456</v>
      </c>
      <c r="C57" s="153" t="s">
        <v>58</v>
      </c>
      <c r="D57" s="153" t="s">
        <v>52</v>
      </c>
      <c r="E57" s="153" t="s">
        <v>44</v>
      </c>
      <c r="F57" s="153" t="s">
        <v>387</v>
      </c>
      <c r="G57" s="153" t="s">
        <v>476</v>
      </c>
      <c r="H57" s="154">
        <v>43274.3513888889</v>
      </c>
      <c r="I57" s="158">
        <v>1432.72</v>
      </c>
      <c r="J57" s="158">
        <v>1053.63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62">
        <f t="shared" si="0"/>
        <v>1053.63</v>
      </c>
      <c r="R57" s="163">
        <f t="shared" si="3"/>
        <v>0.9</v>
      </c>
      <c r="S57" s="164" t="s">
        <v>44</v>
      </c>
      <c r="T57" s="165" t="s">
        <v>388</v>
      </c>
      <c r="U57" s="166">
        <f t="shared" si="8"/>
        <v>235.818</v>
      </c>
    </row>
    <row r="58" ht="36" spans="1:21">
      <c r="A58" s="152">
        <v>56</v>
      </c>
      <c r="B58" s="153" t="s">
        <v>477</v>
      </c>
      <c r="C58" s="153" t="s">
        <v>43</v>
      </c>
      <c r="D58" s="153" t="s">
        <v>45</v>
      </c>
      <c r="E58" s="153" t="s">
        <v>44</v>
      </c>
      <c r="F58" s="153" t="s">
        <v>387</v>
      </c>
      <c r="G58" s="153" t="s">
        <v>173</v>
      </c>
      <c r="H58" s="154">
        <v>43278.4506944444</v>
      </c>
      <c r="I58" s="158">
        <v>2420.96</v>
      </c>
      <c r="J58" s="158">
        <v>1953.77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62">
        <f t="shared" si="0"/>
        <v>1953.77</v>
      </c>
      <c r="R58" s="163">
        <f t="shared" si="3"/>
        <v>0.9</v>
      </c>
      <c r="S58" s="164" t="s">
        <v>44</v>
      </c>
      <c r="T58" s="165" t="s">
        <v>478</v>
      </c>
      <c r="U58" s="166">
        <f t="shared" si="8"/>
        <v>225.094</v>
      </c>
    </row>
    <row r="59" ht="36" spans="1:21">
      <c r="A59" s="152">
        <v>57</v>
      </c>
      <c r="B59" s="153" t="s">
        <v>479</v>
      </c>
      <c r="C59" s="153" t="s">
        <v>58</v>
      </c>
      <c r="D59" s="153" t="s">
        <v>52</v>
      </c>
      <c r="E59" s="153" t="s">
        <v>44</v>
      </c>
      <c r="F59" s="153" t="s">
        <v>387</v>
      </c>
      <c r="G59" s="153" t="s">
        <v>108</v>
      </c>
      <c r="H59" s="154">
        <v>43283.3888888889</v>
      </c>
      <c r="I59" s="158">
        <v>2238.83</v>
      </c>
      <c r="J59" s="158">
        <v>1809.49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62">
        <f t="shared" si="0"/>
        <v>1809.49</v>
      </c>
      <c r="R59" s="163">
        <f t="shared" si="3"/>
        <v>0.9</v>
      </c>
      <c r="S59" s="164" t="s">
        <v>44</v>
      </c>
      <c r="T59" s="165" t="s">
        <v>205</v>
      </c>
      <c r="U59" s="166">
        <f t="shared" si="8"/>
        <v>205.457</v>
      </c>
    </row>
    <row r="60" ht="36" spans="1:21">
      <c r="A60" s="152">
        <v>58</v>
      </c>
      <c r="B60" s="153" t="s">
        <v>480</v>
      </c>
      <c r="C60" s="153" t="s">
        <v>58</v>
      </c>
      <c r="D60" s="153" t="s">
        <v>45</v>
      </c>
      <c r="E60" s="153" t="s">
        <v>44</v>
      </c>
      <c r="F60" s="153" t="s">
        <v>387</v>
      </c>
      <c r="G60" s="153" t="s">
        <v>475</v>
      </c>
      <c r="H60" s="154">
        <v>43282.3847222222</v>
      </c>
      <c r="I60" s="158">
        <v>1562.45</v>
      </c>
      <c r="J60" s="158">
        <v>1096.7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62">
        <f t="shared" si="0"/>
        <v>1096.7</v>
      </c>
      <c r="R60" s="163">
        <f t="shared" si="3"/>
        <v>0.9</v>
      </c>
      <c r="S60" s="164" t="s">
        <v>44</v>
      </c>
      <c r="T60" s="165" t="s">
        <v>205</v>
      </c>
      <c r="U60" s="166">
        <f t="shared" si="8"/>
        <v>309.505</v>
      </c>
    </row>
    <row r="61" ht="36" spans="1:21">
      <c r="A61" s="152">
        <v>59</v>
      </c>
      <c r="B61" s="153" t="s">
        <v>481</v>
      </c>
      <c r="C61" s="153" t="s">
        <v>58</v>
      </c>
      <c r="D61" s="153" t="s">
        <v>52</v>
      </c>
      <c r="E61" s="153" t="s">
        <v>44</v>
      </c>
      <c r="F61" s="153" t="s">
        <v>387</v>
      </c>
      <c r="G61" s="153" t="s">
        <v>415</v>
      </c>
      <c r="H61" s="154">
        <v>43282.3756944444</v>
      </c>
      <c r="I61" s="158">
        <v>1870.86</v>
      </c>
      <c r="J61" s="158">
        <v>1319.42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62">
        <f t="shared" si="0"/>
        <v>1319.42</v>
      </c>
      <c r="R61" s="163">
        <f t="shared" si="3"/>
        <v>0.9</v>
      </c>
      <c r="S61" s="164" t="s">
        <v>44</v>
      </c>
      <c r="T61" s="165" t="s">
        <v>388</v>
      </c>
      <c r="U61" s="166">
        <f t="shared" si="8"/>
        <v>364.354</v>
      </c>
    </row>
    <row r="62" ht="24" spans="1:21">
      <c r="A62" s="152">
        <v>60</v>
      </c>
      <c r="B62" s="153" t="s">
        <v>482</v>
      </c>
      <c r="C62" s="153" t="s">
        <v>58</v>
      </c>
      <c r="D62" s="153" t="s">
        <v>95</v>
      </c>
      <c r="E62" s="153" t="s">
        <v>404</v>
      </c>
      <c r="F62" s="153" t="s">
        <v>383</v>
      </c>
      <c r="G62" s="153" t="s">
        <v>236</v>
      </c>
      <c r="H62" s="154">
        <v>43283.3658101852</v>
      </c>
      <c r="I62" s="158">
        <v>4221.17</v>
      </c>
      <c r="J62" s="158">
        <v>2450.14</v>
      </c>
      <c r="K62" s="158">
        <v>0</v>
      </c>
      <c r="L62" s="158">
        <v>0</v>
      </c>
      <c r="M62" s="158">
        <v>1771.03</v>
      </c>
      <c r="N62" s="158">
        <v>0</v>
      </c>
      <c r="O62" s="158">
        <v>0</v>
      </c>
      <c r="P62" s="158">
        <v>0</v>
      </c>
      <c r="Q62" s="162">
        <f t="shared" si="0"/>
        <v>4221.17</v>
      </c>
      <c r="R62" s="163">
        <f t="shared" si="3"/>
        <v>1</v>
      </c>
      <c r="S62" s="164" t="s">
        <v>44</v>
      </c>
      <c r="T62" s="165" t="s">
        <v>283</v>
      </c>
      <c r="U62" s="166">
        <v>0</v>
      </c>
    </row>
    <row r="63" ht="36" spans="1:21">
      <c r="A63" s="152">
        <v>61</v>
      </c>
      <c r="B63" s="153" t="s">
        <v>483</v>
      </c>
      <c r="C63" s="153" t="s">
        <v>43</v>
      </c>
      <c r="D63" s="153" t="s">
        <v>45</v>
      </c>
      <c r="E63" s="153" t="s">
        <v>44</v>
      </c>
      <c r="F63" s="153" t="s">
        <v>387</v>
      </c>
      <c r="G63" s="153" t="s">
        <v>164</v>
      </c>
      <c r="H63" s="154">
        <v>43280.3375</v>
      </c>
      <c r="I63" s="158">
        <v>2887.99</v>
      </c>
      <c r="J63" s="158">
        <v>2147.88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62">
        <f t="shared" si="0"/>
        <v>2147.88</v>
      </c>
      <c r="R63" s="163">
        <f t="shared" si="3"/>
        <v>0.9</v>
      </c>
      <c r="S63" s="164" t="s">
        <v>44</v>
      </c>
      <c r="T63" s="165" t="s">
        <v>133</v>
      </c>
      <c r="U63" s="166">
        <f t="shared" ref="U63:U67" si="9">I63*0.9-Q63</f>
        <v>451.311</v>
      </c>
    </row>
    <row r="64" ht="24" spans="1:21">
      <c r="A64" s="152">
        <v>62</v>
      </c>
      <c r="B64" s="153" t="s">
        <v>403</v>
      </c>
      <c r="C64" s="153" t="s">
        <v>58</v>
      </c>
      <c r="D64" s="153" t="s">
        <v>95</v>
      </c>
      <c r="E64" s="153" t="s">
        <v>404</v>
      </c>
      <c r="F64" s="153" t="s">
        <v>383</v>
      </c>
      <c r="G64" s="153" t="s">
        <v>173</v>
      </c>
      <c r="H64" s="154">
        <v>43280.3336574074</v>
      </c>
      <c r="I64" s="158">
        <v>3447.48</v>
      </c>
      <c r="J64" s="158">
        <v>1893.89</v>
      </c>
      <c r="K64" s="158">
        <v>0</v>
      </c>
      <c r="L64" s="158">
        <v>0</v>
      </c>
      <c r="M64" s="158">
        <v>1553.59</v>
      </c>
      <c r="N64" s="158">
        <v>0</v>
      </c>
      <c r="O64" s="158">
        <v>0</v>
      </c>
      <c r="P64" s="158">
        <v>0</v>
      </c>
      <c r="Q64" s="162">
        <f t="shared" si="0"/>
        <v>3447.48</v>
      </c>
      <c r="R64" s="163">
        <f t="shared" si="3"/>
        <v>1</v>
      </c>
      <c r="S64" s="164" t="s">
        <v>44</v>
      </c>
      <c r="T64" s="165" t="s">
        <v>152</v>
      </c>
      <c r="U64" s="166">
        <v>0</v>
      </c>
    </row>
    <row r="65" ht="36" spans="1:21">
      <c r="A65" s="152">
        <v>63</v>
      </c>
      <c r="B65" s="153" t="s">
        <v>484</v>
      </c>
      <c r="C65" s="153" t="s">
        <v>43</v>
      </c>
      <c r="D65" s="153" t="s">
        <v>45</v>
      </c>
      <c r="E65" s="153" t="s">
        <v>44</v>
      </c>
      <c r="F65" s="153" t="s">
        <v>387</v>
      </c>
      <c r="G65" s="153" t="s">
        <v>146</v>
      </c>
      <c r="H65" s="154">
        <v>43280.4180555556</v>
      </c>
      <c r="I65" s="158">
        <v>1639.62</v>
      </c>
      <c r="J65" s="158">
        <v>1370.24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62">
        <f t="shared" si="0"/>
        <v>1370.24</v>
      </c>
      <c r="R65" s="163">
        <f t="shared" si="3"/>
        <v>0.9</v>
      </c>
      <c r="S65" s="164" t="s">
        <v>44</v>
      </c>
      <c r="T65" s="165" t="s">
        <v>118</v>
      </c>
      <c r="U65" s="166">
        <f t="shared" si="9"/>
        <v>105.418</v>
      </c>
    </row>
    <row r="66" ht="36" spans="1:21">
      <c r="A66" s="152">
        <v>64</v>
      </c>
      <c r="B66" s="153" t="s">
        <v>485</v>
      </c>
      <c r="C66" s="153" t="s">
        <v>58</v>
      </c>
      <c r="D66" s="153" t="s">
        <v>45</v>
      </c>
      <c r="E66" s="153" t="s">
        <v>44</v>
      </c>
      <c r="F66" s="153" t="s">
        <v>387</v>
      </c>
      <c r="G66" s="153" t="s">
        <v>164</v>
      </c>
      <c r="H66" s="154">
        <v>43279.3972222222</v>
      </c>
      <c r="I66" s="158">
        <v>965.12</v>
      </c>
      <c r="J66" s="158">
        <v>690.04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8">
        <v>0</v>
      </c>
      <c r="Q66" s="162">
        <f t="shared" si="0"/>
        <v>690.04</v>
      </c>
      <c r="R66" s="163">
        <f t="shared" si="3"/>
        <v>0.9</v>
      </c>
      <c r="S66" s="164" t="s">
        <v>44</v>
      </c>
      <c r="T66" s="165" t="s">
        <v>283</v>
      </c>
      <c r="U66" s="166">
        <f t="shared" si="9"/>
        <v>178.568</v>
      </c>
    </row>
    <row r="67" ht="36" spans="1:21">
      <c r="A67" s="152">
        <v>65</v>
      </c>
      <c r="B67" s="153" t="s">
        <v>486</v>
      </c>
      <c r="C67" s="153" t="s">
        <v>58</v>
      </c>
      <c r="D67" s="153" t="s">
        <v>52</v>
      </c>
      <c r="E67" s="153" t="s">
        <v>44</v>
      </c>
      <c r="F67" s="153" t="s">
        <v>387</v>
      </c>
      <c r="G67" s="153" t="s">
        <v>411</v>
      </c>
      <c r="H67" s="154">
        <v>43279.6986111111</v>
      </c>
      <c r="I67" s="158">
        <v>3928.68</v>
      </c>
      <c r="J67" s="158">
        <v>3382.47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62">
        <f t="shared" ref="Q67:Q130" si="10">P67+O67+N67+M67+L67+K67+J67</f>
        <v>3382.47</v>
      </c>
      <c r="R67" s="163">
        <f t="shared" si="3"/>
        <v>0.9</v>
      </c>
      <c r="S67" s="164" t="s">
        <v>44</v>
      </c>
      <c r="T67" s="165" t="s">
        <v>283</v>
      </c>
      <c r="U67" s="166">
        <f t="shared" si="9"/>
        <v>153.342</v>
      </c>
    </row>
    <row r="68" ht="36" spans="1:21">
      <c r="A68" s="152">
        <v>66</v>
      </c>
      <c r="B68" s="153" t="s">
        <v>487</v>
      </c>
      <c r="C68" s="153" t="s">
        <v>58</v>
      </c>
      <c r="D68" s="153" t="s">
        <v>95</v>
      </c>
      <c r="E68" s="153" t="s">
        <v>404</v>
      </c>
      <c r="F68" s="153" t="s">
        <v>387</v>
      </c>
      <c r="G68" s="153" t="s">
        <v>164</v>
      </c>
      <c r="H68" s="154">
        <v>43279.38125</v>
      </c>
      <c r="I68" s="158">
        <v>2336.19</v>
      </c>
      <c r="J68" s="158">
        <v>1874.81</v>
      </c>
      <c r="K68" s="158">
        <v>0</v>
      </c>
      <c r="L68" s="158">
        <v>0</v>
      </c>
      <c r="M68" s="158">
        <v>461.38</v>
      </c>
      <c r="N68" s="158">
        <v>0</v>
      </c>
      <c r="O68" s="158">
        <v>0</v>
      </c>
      <c r="P68" s="158">
        <v>0</v>
      </c>
      <c r="Q68" s="162">
        <f t="shared" si="10"/>
        <v>2336.19</v>
      </c>
      <c r="R68" s="163">
        <f t="shared" si="3"/>
        <v>1</v>
      </c>
      <c r="S68" s="164" t="s">
        <v>44</v>
      </c>
      <c r="T68" s="165" t="s">
        <v>478</v>
      </c>
      <c r="U68" s="166">
        <v>0</v>
      </c>
    </row>
    <row r="69" ht="24" spans="1:21">
      <c r="A69" s="152">
        <v>67</v>
      </c>
      <c r="B69" s="153" t="s">
        <v>488</v>
      </c>
      <c r="C69" s="153" t="s">
        <v>58</v>
      </c>
      <c r="D69" s="153" t="s">
        <v>45</v>
      </c>
      <c r="E69" s="153" t="s">
        <v>44</v>
      </c>
      <c r="F69" s="153" t="s">
        <v>383</v>
      </c>
      <c r="G69" s="153" t="s">
        <v>489</v>
      </c>
      <c r="H69" s="154">
        <v>43278.4348726852</v>
      </c>
      <c r="I69" s="158">
        <v>2397.56</v>
      </c>
      <c r="J69" s="158">
        <v>1308.13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62">
        <f t="shared" si="10"/>
        <v>1308.13</v>
      </c>
      <c r="R69" s="163">
        <f t="shared" si="3"/>
        <v>0.9</v>
      </c>
      <c r="S69" s="164" t="s">
        <v>44</v>
      </c>
      <c r="T69" s="165" t="s">
        <v>388</v>
      </c>
      <c r="U69" s="166">
        <f t="shared" ref="U69:U81" si="11">I69*0.9-Q69</f>
        <v>849.674</v>
      </c>
    </row>
    <row r="70" ht="24" spans="1:21">
      <c r="A70" s="152">
        <v>68</v>
      </c>
      <c r="B70" s="153" t="s">
        <v>382</v>
      </c>
      <c r="C70" s="153" t="s">
        <v>43</v>
      </c>
      <c r="D70" s="153" t="s">
        <v>52</v>
      </c>
      <c r="E70" s="153" t="s">
        <v>44</v>
      </c>
      <c r="F70" s="153" t="s">
        <v>406</v>
      </c>
      <c r="G70" s="153" t="s">
        <v>490</v>
      </c>
      <c r="H70" s="154">
        <v>43278.4007523148</v>
      </c>
      <c r="I70" s="158">
        <v>2990.13</v>
      </c>
      <c r="J70" s="158">
        <v>1810.67</v>
      </c>
      <c r="K70" s="158">
        <v>0</v>
      </c>
      <c r="L70" s="158">
        <v>0</v>
      </c>
      <c r="M70" s="158">
        <v>316.87</v>
      </c>
      <c r="N70" s="158">
        <v>0</v>
      </c>
      <c r="O70" s="158">
        <v>0</v>
      </c>
      <c r="P70" s="158">
        <v>0</v>
      </c>
      <c r="Q70" s="162">
        <f t="shared" si="10"/>
        <v>2127.54</v>
      </c>
      <c r="R70" s="163">
        <f t="shared" si="3"/>
        <v>0.9</v>
      </c>
      <c r="S70" s="164" t="s">
        <v>44</v>
      </c>
      <c r="T70" s="165" t="s">
        <v>385</v>
      </c>
      <c r="U70" s="166">
        <f t="shared" si="11"/>
        <v>563.577</v>
      </c>
    </row>
    <row r="71" ht="36" spans="1:21">
      <c r="A71" s="152">
        <v>69</v>
      </c>
      <c r="B71" s="153" t="s">
        <v>491</v>
      </c>
      <c r="C71" s="153" t="s">
        <v>58</v>
      </c>
      <c r="D71" s="153" t="s">
        <v>95</v>
      </c>
      <c r="E71" s="153" t="s">
        <v>44</v>
      </c>
      <c r="F71" s="153" t="s">
        <v>387</v>
      </c>
      <c r="G71" s="153" t="s">
        <v>164</v>
      </c>
      <c r="H71" s="154">
        <v>43278.35625</v>
      </c>
      <c r="I71" s="158">
        <v>2091.14</v>
      </c>
      <c r="J71" s="158">
        <v>1681.52</v>
      </c>
      <c r="K71" s="158">
        <v>0</v>
      </c>
      <c r="L71" s="158">
        <v>0</v>
      </c>
      <c r="M71" s="158">
        <v>409.62</v>
      </c>
      <c r="N71" s="158">
        <v>0</v>
      </c>
      <c r="O71" s="158">
        <v>0</v>
      </c>
      <c r="P71" s="158">
        <v>0</v>
      </c>
      <c r="Q71" s="162">
        <f t="shared" si="10"/>
        <v>2091.14</v>
      </c>
      <c r="R71" s="163">
        <f t="shared" si="3"/>
        <v>1</v>
      </c>
      <c r="S71" s="164" t="s">
        <v>44</v>
      </c>
      <c r="T71" s="165" t="s">
        <v>333</v>
      </c>
      <c r="U71" s="166">
        <v>0</v>
      </c>
    </row>
    <row r="72" ht="36" spans="1:21">
      <c r="A72" s="152">
        <v>70</v>
      </c>
      <c r="B72" s="153" t="s">
        <v>423</v>
      </c>
      <c r="C72" s="153" t="s">
        <v>43</v>
      </c>
      <c r="D72" s="153" t="s">
        <v>45</v>
      </c>
      <c r="E72" s="153" t="s">
        <v>44</v>
      </c>
      <c r="F72" s="153" t="s">
        <v>387</v>
      </c>
      <c r="G72" s="153" t="s">
        <v>159</v>
      </c>
      <c r="H72" s="154">
        <v>43278.3513888889</v>
      </c>
      <c r="I72" s="158">
        <v>2948.81</v>
      </c>
      <c r="J72" s="158">
        <v>2533.47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62">
        <f t="shared" si="10"/>
        <v>2533.47</v>
      </c>
      <c r="R72" s="163">
        <f t="shared" si="3"/>
        <v>0.9</v>
      </c>
      <c r="S72" s="164" t="s">
        <v>44</v>
      </c>
      <c r="T72" s="165" t="s">
        <v>161</v>
      </c>
      <c r="U72" s="166">
        <f t="shared" si="11"/>
        <v>120.459</v>
      </c>
    </row>
    <row r="73" ht="24" spans="1:21">
      <c r="A73" s="152">
        <v>71</v>
      </c>
      <c r="B73" s="153" t="s">
        <v>492</v>
      </c>
      <c r="C73" s="153" t="s">
        <v>43</v>
      </c>
      <c r="D73" s="153" t="s">
        <v>52</v>
      </c>
      <c r="E73" s="153" t="s">
        <v>44</v>
      </c>
      <c r="F73" s="153" t="s">
        <v>383</v>
      </c>
      <c r="G73" s="153" t="s">
        <v>493</v>
      </c>
      <c r="H73" s="154">
        <v>43274.3530671296</v>
      </c>
      <c r="I73" s="158">
        <v>4277.87</v>
      </c>
      <c r="J73" s="158">
        <v>2587.3</v>
      </c>
      <c r="K73" s="158">
        <v>0</v>
      </c>
      <c r="L73" s="158">
        <v>0</v>
      </c>
      <c r="M73" s="158">
        <v>452.78</v>
      </c>
      <c r="N73" s="158">
        <v>0</v>
      </c>
      <c r="O73" s="158">
        <v>0</v>
      </c>
      <c r="P73" s="158">
        <v>0</v>
      </c>
      <c r="Q73" s="162">
        <f t="shared" si="10"/>
        <v>3040.08</v>
      </c>
      <c r="R73" s="163">
        <f t="shared" si="3"/>
        <v>0.9</v>
      </c>
      <c r="S73" s="164" t="s">
        <v>44</v>
      </c>
      <c r="T73" s="165" t="s">
        <v>205</v>
      </c>
      <c r="U73" s="166">
        <f t="shared" si="11"/>
        <v>810.003</v>
      </c>
    </row>
    <row r="74" ht="24" spans="1:21">
      <c r="A74" s="152">
        <v>72</v>
      </c>
      <c r="B74" s="153" t="s">
        <v>494</v>
      </c>
      <c r="C74" s="153" t="s">
        <v>58</v>
      </c>
      <c r="D74" s="153" t="s">
        <v>45</v>
      </c>
      <c r="E74" s="153" t="s">
        <v>44</v>
      </c>
      <c r="F74" s="153" t="s">
        <v>383</v>
      </c>
      <c r="G74" s="153" t="s">
        <v>451</v>
      </c>
      <c r="H74" s="154">
        <v>43274.3573032407</v>
      </c>
      <c r="I74" s="158">
        <v>1014.92</v>
      </c>
      <c r="J74" s="158">
        <v>291.08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62">
        <f t="shared" si="10"/>
        <v>291.08</v>
      </c>
      <c r="R74" s="163">
        <f t="shared" ref="R74:R137" si="12">(U74+P74+O74+N74+M74+L74+K74+J74)/I74</f>
        <v>0.9</v>
      </c>
      <c r="S74" s="164" t="s">
        <v>44</v>
      </c>
      <c r="T74" s="165" t="s">
        <v>308</v>
      </c>
      <c r="U74" s="166">
        <f t="shared" si="11"/>
        <v>622.348</v>
      </c>
    </row>
    <row r="75" ht="36" spans="1:21">
      <c r="A75" s="152">
        <v>73</v>
      </c>
      <c r="B75" s="153" t="s">
        <v>450</v>
      </c>
      <c r="C75" s="153" t="s">
        <v>58</v>
      </c>
      <c r="D75" s="153" t="s">
        <v>45</v>
      </c>
      <c r="E75" s="153" t="s">
        <v>44</v>
      </c>
      <c r="F75" s="153" t="s">
        <v>387</v>
      </c>
      <c r="G75" s="153" t="s">
        <v>298</v>
      </c>
      <c r="H75" s="154">
        <v>43277.3694444444</v>
      </c>
      <c r="I75" s="158">
        <v>1115.34</v>
      </c>
      <c r="J75" s="158">
        <v>787.46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62">
        <f t="shared" si="10"/>
        <v>787.46</v>
      </c>
      <c r="R75" s="163">
        <f t="shared" si="12"/>
        <v>0.9</v>
      </c>
      <c r="S75" s="164" t="s">
        <v>44</v>
      </c>
      <c r="T75" s="165" t="s">
        <v>205</v>
      </c>
      <c r="U75" s="166">
        <f t="shared" si="11"/>
        <v>216.346</v>
      </c>
    </row>
    <row r="76" ht="36" spans="1:21">
      <c r="A76" s="152">
        <v>74</v>
      </c>
      <c r="B76" s="153" t="s">
        <v>495</v>
      </c>
      <c r="C76" s="153" t="s">
        <v>58</v>
      </c>
      <c r="D76" s="153" t="s">
        <v>45</v>
      </c>
      <c r="E76" s="153" t="s">
        <v>44</v>
      </c>
      <c r="F76" s="153" t="s">
        <v>387</v>
      </c>
      <c r="G76" s="153" t="s">
        <v>298</v>
      </c>
      <c r="H76" s="154">
        <v>43267.4020833333</v>
      </c>
      <c r="I76" s="158">
        <v>1419.18</v>
      </c>
      <c r="J76" s="158">
        <v>1062.22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62">
        <f t="shared" si="10"/>
        <v>1062.22</v>
      </c>
      <c r="R76" s="163">
        <f t="shared" si="12"/>
        <v>0.9</v>
      </c>
      <c r="S76" s="164" t="s">
        <v>44</v>
      </c>
      <c r="T76" s="165" t="s">
        <v>296</v>
      </c>
      <c r="U76" s="166">
        <f t="shared" si="11"/>
        <v>215.042</v>
      </c>
    </row>
    <row r="77" ht="36" spans="1:21">
      <c r="A77" s="152">
        <v>75</v>
      </c>
      <c r="B77" s="153" t="s">
        <v>496</v>
      </c>
      <c r="C77" s="153" t="s">
        <v>58</v>
      </c>
      <c r="D77" s="153" t="s">
        <v>52</v>
      </c>
      <c r="E77" s="153" t="s">
        <v>44</v>
      </c>
      <c r="F77" s="153" t="s">
        <v>387</v>
      </c>
      <c r="G77" s="153" t="s">
        <v>497</v>
      </c>
      <c r="H77" s="154">
        <v>43276.4604166667</v>
      </c>
      <c r="I77" s="158">
        <v>1595.67</v>
      </c>
      <c r="J77" s="158">
        <v>1171.01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8">
        <v>0</v>
      </c>
      <c r="Q77" s="162">
        <f t="shared" si="10"/>
        <v>1171.01</v>
      </c>
      <c r="R77" s="163">
        <f t="shared" si="12"/>
        <v>0.9</v>
      </c>
      <c r="S77" s="164" t="s">
        <v>44</v>
      </c>
      <c r="T77" s="165" t="s">
        <v>205</v>
      </c>
      <c r="U77" s="166">
        <f t="shared" si="11"/>
        <v>265.093</v>
      </c>
    </row>
    <row r="78" ht="36" spans="1:21">
      <c r="A78" s="152">
        <v>76</v>
      </c>
      <c r="B78" s="153" t="s">
        <v>498</v>
      </c>
      <c r="C78" s="153" t="s">
        <v>43</v>
      </c>
      <c r="D78" s="153" t="s">
        <v>52</v>
      </c>
      <c r="E78" s="153" t="s">
        <v>44</v>
      </c>
      <c r="F78" s="153" t="s">
        <v>387</v>
      </c>
      <c r="G78" s="153" t="s">
        <v>81</v>
      </c>
      <c r="H78" s="154">
        <v>43276.4708333333</v>
      </c>
      <c r="I78" s="158">
        <v>2141.76</v>
      </c>
      <c r="J78" s="158">
        <v>1733.08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62">
        <f t="shared" si="10"/>
        <v>1733.08</v>
      </c>
      <c r="R78" s="163">
        <f t="shared" si="12"/>
        <v>0.9</v>
      </c>
      <c r="S78" s="164" t="s">
        <v>44</v>
      </c>
      <c r="T78" s="165" t="s">
        <v>175</v>
      </c>
      <c r="U78" s="166">
        <f t="shared" si="11"/>
        <v>194.504</v>
      </c>
    </row>
    <row r="79" ht="36" spans="1:21">
      <c r="A79" s="152">
        <v>77</v>
      </c>
      <c r="B79" s="153" t="s">
        <v>499</v>
      </c>
      <c r="C79" s="153" t="s">
        <v>58</v>
      </c>
      <c r="D79" s="153" t="s">
        <v>52</v>
      </c>
      <c r="E79" s="153" t="s">
        <v>44</v>
      </c>
      <c r="F79" s="153" t="s">
        <v>387</v>
      </c>
      <c r="G79" s="153" t="s">
        <v>101</v>
      </c>
      <c r="H79" s="154">
        <v>43276.4569444444</v>
      </c>
      <c r="I79" s="158">
        <v>6987.16</v>
      </c>
      <c r="J79" s="158">
        <v>5591.41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8">
        <v>0</v>
      </c>
      <c r="Q79" s="162">
        <f t="shared" si="10"/>
        <v>5591.41</v>
      </c>
      <c r="R79" s="163">
        <f t="shared" si="12"/>
        <v>0.9</v>
      </c>
      <c r="S79" s="164" t="s">
        <v>44</v>
      </c>
      <c r="T79" s="165" t="s">
        <v>66</v>
      </c>
      <c r="U79" s="166">
        <f t="shared" si="11"/>
        <v>697.034000000001</v>
      </c>
    </row>
    <row r="80" ht="36" spans="1:21">
      <c r="A80" s="152">
        <v>78</v>
      </c>
      <c r="B80" s="153" t="s">
        <v>500</v>
      </c>
      <c r="C80" s="153" t="s">
        <v>43</v>
      </c>
      <c r="D80" s="153" t="s">
        <v>45</v>
      </c>
      <c r="E80" s="153" t="s">
        <v>44</v>
      </c>
      <c r="F80" s="153" t="s">
        <v>387</v>
      </c>
      <c r="G80" s="153" t="s">
        <v>164</v>
      </c>
      <c r="H80" s="154">
        <v>43276.3375</v>
      </c>
      <c r="I80" s="158">
        <v>1486.44</v>
      </c>
      <c r="J80" s="158">
        <v>1176.17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8">
        <v>0</v>
      </c>
      <c r="Q80" s="162">
        <f t="shared" si="10"/>
        <v>1176.17</v>
      </c>
      <c r="R80" s="163">
        <f t="shared" si="12"/>
        <v>0.9</v>
      </c>
      <c r="S80" s="164" t="s">
        <v>44</v>
      </c>
      <c r="T80" s="165" t="s">
        <v>296</v>
      </c>
      <c r="U80" s="166">
        <f t="shared" si="11"/>
        <v>161.626</v>
      </c>
    </row>
    <row r="81" ht="24" spans="1:21">
      <c r="A81" s="152">
        <v>79</v>
      </c>
      <c r="B81" s="153" t="s">
        <v>501</v>
      </c>
      <c r="C81" s="153" t="s">
        <v>58</v>
      </c>
      <c r="D81" s="153" t="s">
        <v>45</v>
      </c>
      <c r="E81" s="153" t="s">
        <v>44</v>
      </c>
      <c r="F81" s="153" t="s">
        <v>383</v>
      </c>
      <c r="G81" s="153" t="s">
        <v>164</v>
      </c>
      <c r="H81" s="154">
        <v>43272.3237962963</v>
      </c>
      <c r="I81" s="158">
        <v>2860.79</v>
      </c>
      <c r="J81" s="158">
        <v>1573.8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8">
        <v>0</v>
      </c>
      <c r="Q81" s="162">
        <f t="shared" si="10"/>
        <v>1573.8</v>
      </c>
      <c r="R81" s="163">
        <f t="shared" si="12"/>
        <v>0.9</v>
      </c>
      <c r="S81" s="164" t="s">
        <v>44</v>
      </c>
      <c r="T81" s="165" t="s">
        <v>296</v>
      </c>
      <c r="U81" s="166">
        <f t="shared" si="11"/>
        <v>1000.911</v>
      </c>
    </row>
    <row r="82" ht="24" spans="1:21">
      <c r="A82" s="152">
        <v>80</v>
      </c>
      <c r="B82" s="153" t="s">
        <v>502</v>
      </c>
      <c r="C82" s="153" t="s">
        <v>58</v>
      </c>
      <c r="D82" s="153" t="s">
        <v>95</v>
      </c>
      <c r="E82" s="153" t="s">
        <v>94</v>
      </c>
      <c r="F82" s="153" t="s">
        <v>383</v>
      </c>
      <c r="G82" s="153" t="s">
        <v>503</v>
      </c>
      <c r="H82" s="154">
        <v>43276.3506944444</v>
      </c>
      <c r="I82" s="158">
        <v>4729.21</v>
      </c>
      <c r="J82" s="158">
        <v>2875.66</v>
      </c>
      <c r="K82" s="158">
        <v>0</v>
      </c>
      <c r="L82" s="158">
        <v>0</v>
      </c>
      <c r="M82" s="158">
        <v>1853.55</v>
      </c>
      <c r="N82" s="158">
        <v>0</v>
      </c>
      <c r="O82" s="158">
        <v>0</v>
      </c>
      <c r="P82" s="158">
        <v>0</v>
      </c>
      <c r="Q82" s="162">
        <f t="shared" si="10"/>
        <v>4729.21</v>
      </c>
      <c r="R82" s="163">
        <f t="shared" si="12"/>
        <v>1</v>
      </c>
      <c r="S82" s="164" t="s">
        <v>44</v>
      </c>
      <c r="T82" s="165" t="s">
        <v>133</v>
      </c>
      <c r="U82" s="166">
        <v>0</v>
      </c>
    </row>
    <row r="83" ht="24" spans="1:21">
      <c r="A83" s="152">
        <v>81</v>
      </c>
      <c r="B83" s="153" t="s">
        <v>504</v>
      </c>
      <c r="C83" s="153" t="s">
        <v>58</v>
      </c>
      <c r="D83" s="153" t="s">
        <v>45</v>
      </c>
      <c r="E83" s="153" t="s">
        <v>44</v>
      </c>
      <c r="F83" s="153" t="s">
        <v>383</v>
      </c>
      <c r="G83" s="153" t="s">
        <v>505</v>
      </c>
      <c r="H83" s="154">
        <v>43268.3223726852</v>
      </c>
      <c r="I83" s="158">
        <v>2917.73</v>
      </c>
      <c r="J83" s="158">
        <v>1367.18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62">
        <f t="shared" si="10"/>
        <v>1367.18</v>
      </c>
      <c r="R83" s="163">
        <f t="shared" si="12"/>
        <v>0.9</v>
      </c>
      <c r="S83" s="164" t="s">
        <v>44</v>
      </c>
      <c r="T83" s="165" t="s">
        <v>87</v>
      </c>
      <c r="U83" s="166">
        <f t="shared" ref="U83:U86" si="13">I83*0.9-Q83</f>
        <v>1258.777</v>
      </c>
    </row>
    <row r="84" ht="36" spans="1:21">
      <c r="A84" s="152">
        <v>82</v>
      </c>
      <c r="B84" s="153" t="s">
        <v>435</v>
      </c>
      <c r="C84" s="153" t="s">
        <v>43</v>
      </c>
      <c r="D84" s="153" t="s">
        <v>52</v>
      </c>
      <c r="E84" s="153" t="s">
        <v>44</v>
      </c>
      <c r="F84" s="153" t="s">
        <v>387</v>
      </c>
      <c r="G84" s="153" t="s">
        <v>506</v>
      </c>
      <c r="H84" s="154">
        <v>43273.44375</v>
      </c>
      <c r="I84" s="158">
        <v>879.5</v>
      </c>
      <c r="J84" s="158">
        <v>507.95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62">
        <f t="shared" si="10"/>
        <v>507.95</v>
      </c>
      <c r="R84" s="163">
        <f t="shared" si="12"/>
        <v>0.9</v>
      </c>
      <c r="S84" s="164" t="s">
        <v>44</v>
      </c>
      <c r="T84" s="165" t="s">
        <v>385</v>
      </c>
      <c r="U84" s="166">
        <f t="shared" si="13"/>
        <v>283.6</v>
      </c>
    </row>
    <row r="85" ht="36" spans="1:21">
      <c r="A85" s="152">
        <v>83</v>
      </c>
      <c r="B85" s="153" t="s">
        <v>507</v>
      </c>
      <c r="C85" s="153" t="s">
        <v>43</v>
      </c>
      <c r="D85" s="153" t="s">
        <v>45</v>
      </c>
      <c r="E85" s="153" t="s">
        <v>44</v>
      </c>
      <c r="F85" s="153" t="s">
        <v>387</v>
      </c>
      <c r="G85" s="153" t="s">
        <v>116</v>
      </c>
      <c r="H85" s="154">
        <v>43273.40625</v>
      </c>
      <c r="I85" s="158">
        <v>4581.5</v>
      </c>
      <c r="J85" s="158">
        <v>3929.96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8">
        <v>0</v>
      </c>
      <c r="Q85" s="162">
        <f t="shared" si="10"/>
        <v>3929.96</v>
      </c>
      <c r="R85" s="163">
        <f t="shared" si="12"/>
        <v>0.9</v>
      </c>
      <c r="S85" s="164" t="s">
        <v>44</v>
      </c>
      <c r="T85" s="165" t="s">
        <v>110</v>
      </c>
      <c r="U85" s="166">
        <f t="shared" si="13"/>
        <v>193.39</v>
      </c>
    </row>
    <row r="86" ht="37.5" spans="1:21">
      <c r="A86" s="152">
        <v>84</v>
      </c>
      <c r="B86" s="153" t="s">
        <v>508</v>
      </c>
      <c r="C86" s="153" t="s">
        <v>58</v>
      </c>
      <c r="D86" s="153" t="s">
        <v>241</v>
      </c>
      <c r="E86" s="153" t="s">
        <v>44</v>
      </c>
      <c r="F86" s="153" t="s">
        <v>387</v>
      </c>
      <c r="G86" s="153" t="s">
        <v>394</v>
      </c>
      <c r="H86" s="154">
        <v>43273.3520833333</v>
      </c>
      <c r="I86" s="158">
        <v>3541.27</v>
      </c>
      <c r="J86" s="158">
        <v>3032.34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8">
        <v>0</v>
      </c>
      <c r="Q86" s="162">
        <f t="shared" si="10"/>
        <v>3032.34</v>
      </c>
      <c r="R86" s="163">
        <f t="shared" si="12"/>
        <v>0.9</v>
      </c>
      <c r="S86" s="164" t="s">
        <v>44</v>
      </c>
      <c r="T86" s="165" t="s">
        <v>110</v>
      </c>
      <c r="U86" s="166">
        <f t="shared" si="13"/>
        <v>154.803</v>
      </c>
    </row>
    <row r="87" ht="36" spans="1:21">
      <c r="A87" s="152">
        <v>85</v>
      </c>
      <c r="B87" s="153" t="s">
        <v>403</v>
      </c>
      <c r="C87" s="153" t="s">
        <v>58</v>
      </c>
      <c r="D87" s="153" t="s">
        <v>95</v>
      </c>
      <c r="E87" s="153" t="s">
        <v>404</v>
      </c>
      <c r="F87" s="153" t="s">
        <v>387</v>
      </c>
      <c r="G87" s="153" t="s">
        <v>173</v>
      </c>
      <c r="H87" s="154">
        <v>43272.4055555556</v>
      </c>
      <c r="I87" s="158">
        <v>2129.89</v>
      </c>
      <c r="J87" s="158">
        <v>1747.2</v>
      </c>
      <c r="K87" s="158">
        <v>0</v>
      </c>
      <c r="L87" s="158">
        <v>0</v>
      </c>
      <c r="M87" s="158">
        <v>382.69</v>
      </c>
      <c r="N87" s="158">
        <v>0</v>
      </c>
      <c r="O87" s="158">
        <v>0</v>
      </c>
      <c r="P87" s="158">
        <v>0</v>
      </c>
      <c r="Q87" s="162">
        <f t="shared" si="10"/>
        <v>2129.89</v>
      </c>
      <c r="R87" s="163">
        <f t="shared" si="12"/>
        <v>1</v>
      </c>
      <c r="S87" s="164" t="s">
        <v>44</v>
      </c>
      <c r="T87" s="165" t="s">
        <v>152</v>
      </c>
      <c r="U87" s="166">
        <v>0</v>
      </c>
    </row>
    <row r="88" ht="36" spans="1:21">
      <c r="A88" s="152">
        <v>86</v>
      </c>
      <c r="B88" s="153" t="s">
        <v>509</v>
      </c>
      <c r="C88" s="153" t="s">
        <v>58</v>
      </c>
      <c r="D88" s="153" t="s">
        <v>45</v>
      </c>
      <c r="E88" s="153" t="s">
        <v>44</v>
      </c>
      <c r="F88" s="153" t="s">
        <v>387</v>
      </c>
      <c r="G88" s="153" t="s">
        <v>337</v>
      </c>
      <c r="H88" s="154">
        <v>43269.3638888889</v>
      </c>
      <c r="I88" s="158">
        <v>3059.64</v>
      </c>
      <c r="J88" s="158">
        <v>2618.03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62">
        <f t="shared" si="10"/>
        <v>2618.03</v>
      </c>
      <c r="R88" s="163">
        <f t="shared" si="12"/>
        <v>0.9</v>
      </c>
      <c r="S88" s="164" t="s">
        <v>44</v>
      </c>
      <c r="T88" s="165" t="s">
        <v>161</v>
      </c>
      <c r="U88" s="166">
        <f t="shared" ref="U88:U95" si="14">I88*0.9-Q88</f>
        <v>135.646</v>
      </c>
    </row>
    <row r="89" ht="36" spans="1:21">
      <c r="A89" s="152">
        <v>87</v>
      </c>
      <c r="B89" s="153" t="s">
        <v>510</v>
      </c>
      <c r="C89" s="153" t="s">
        <v>43</v>
      </c>
      <c r="D89" s="153" t="s">
        <v>52</v>
      </c>
      <c r="E89" s="153" t="s">
        <v>44</v>
      </c>
      <c r="F89" s="153" t="s">
        <v>387</v>
      </c>
      <c r="G89" s="153" t="s">
        <v>116</v>
      </c>
      <c r="H89" s="154">
        <v>43270.4125</v>
      </c>
      <c r="I89" s="158">
        <v>2539.77</v>
      </c>
      <c r="J89" s="158">
        <v>1987.96</v>
      </c>
      <c r="K89" s="158">
        <v>0</v>
      </c>
      <c r="L89" s="158">
        <v>0</v>
      </c>
      <c r="M89" s="158">
        <v>0</v>
      </c>
      <c r="N89" s="158">
        <v>0</v>
      </c>
      <c r="O89" s="158">
        <v>0</v>
      </c>
      <c r="P89" s="158">
        <v>0</v>
      </c>
      <c r="Q89" s="162">
        <f t="shared" si="10"/>
        <v>1987.96</v>
      </c>
      <c r="R89" s="163">
        <f t="shared" si="12"/>
        <v>0.9</v>
      </c>
      <c r="S89" s="164" t="s">
        <v>44</v>
      </c>
      <c r="T89" s="165" t="s">
        <v>152</v>
      </c>
      <c r="U89" s="166">
        <f t="shared" si="14"/>
        <v>297.833</v>
      </c>
    </row>
    <row r="90" ht="36" spans="1:21">
      <c r="A90" s="152">
        <v>88</v>
      </c>
      <c r="B90" s="153" t="s">
        <v>453</v>
      </c>
      <c r="C90" s="153" t="s">
        <v>58</v>
      </c>
      <c r="D90" s="153" t="s">
        <v>95</v>
      </c>
      <c r="E90" s="153" t="s">
        <v>404</v>
      </c>
      <c r="F90" s="153" t="s">
        <v>387</v>
      </c>
      <c r="G90" s="153" t="s">
        <v>511</v>
      </c>
      <c r="H90" s="154">
        <v>43269.4770833333</v>
      </c>
      <c r="I90" s="158">
        <v>1371.58</v>
      </c>
      <c r="J90" s="158">
        <v>1024.53</v>
      </c>
      <c r="K90" s="158">
        <v>0</v>
      </c>
      <c r="L90" s="158">
        <v>0</v>
      </c>
      <c r="M90" s="158">
        <v>347.05</v>
      </c>
      <c r="N90" s="158">
        <v>0</v>
      </c>
      <c r="O90" s="158">
        <v>0</v>
      </c>
      <c r="P90" s="158">
        <v>0</v>
      </c>
      <c r="Q90" s="162">
        <f t="shared" si="10"/>
        <v>1371.58</v>
      </c>
      <c r="R90" s="163">
        <f t="shared" si="12"/>
        <v>1</v>
      </c>
      <c r="S90" s="164" t="s">
        <v>44</v>
      </c>
      <c r="T90" s="165" t="s">
        <v>66</v>
      </c>
      <c r="U90" s="166">
        <v>0</v>
      </c>
    </row>
    <row r="91" ht="24" spans="1:21">
      <c r="A91" s="152">
        <v>89</v>
      </c>
      <c r="B91" s="153" t="s">
        <v>512</v>
      </c>
      <c r="C91" s="153" t="s">
        <v>58</v>
      </c>
      <c r="D91" s="153" t="s">
        <v>45</v>
      </c>
      <c r="E91" s="153" t="s">
        <v>44</v>
      </c>
      <c r="F91" s="153" t="s">
        <v>383</v>
      </c>
      <c r="G91" s="153" t="s">
        <v>138</v>
      </c>
      <c r="H91" s="154">
        <v>43270.3593402778</v>
      </c>
      <c r="I91" s="158">
        <v>2042.7</v>
      </c>
      <c r="J91" s="158">
        <v>932.44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8">
        <v>0</v>
      </c>
      <c r="Q91" s="162">
        <f t="shared" si="10"/>
        <v>932.44</v>
      </c>
      <c r="R91" s="163">
        <f t="shared" si="12"/>
        <v>0.9</v>
      </c>
      <c r="S91" s="164" t="s">
        <v>44</v>
      </c>
      <c r="T91" s="165" t="s">
        <v>110</v>
      </c>
      <c r="U91" s="166">
        <f t="shared" si="14"/>
        <v>905.99</v>
      </c>
    </row>
    <row r="92" ht="24" spans="1:21">
      <c r="A92" s="152">
        <v>90</v>
      </c>
      <c r="B92" s="153" t="s">
        <v>513</v>
      </c>
      <c r="C92" s="153" t="s">
        <v>43</v>
      </c>
      <c r="D92" s="153" t="s">
        <v>45</v>
      </c>
      <c r="E92" s="153" t="s">
        <v>44</v>
      </c>
      <c r="F92" s="153" t="s">
        <v>383</v>
      </c>
      <c r="G92" s="153" t="s">
        <v>514</v>
      </c>
      <c r="H92" s="154">
        <v>43268.4566319444</v>
      </c>
      <c r="I92" s="158">
        <v>7795</v>
      </c>
      <c r="J92" s="158">
        <v>4561.13</v>
      </c>
      <c r="K92" s="158">
        <v>0</v>
      </c>
      <c r="L92" s="158">
        <v>0</v>
      </c>
      <c r="M92" s="158">
        <v>0</v>
      </c>
      <c r="N92" s="158">
        <v>0</v>
      </c>
      <c r="O92" s="158">
        <v>0</v>
      </c>
      <c r="P92" s="158">
        <v>0</v>
      </c>
      <c r="Q92" s="162">
        <f t="shared" si="10"/>
        <v>4561.13</v>
      </c>
      <c r="R92" s="163">
        <f t="shared" si="12"/>
        <v>0.9</v>
      </c>
      <c r="S92" s="164" t="s">
        <v>44</v>
      </c>
      <c r="T92" s="165" t="s">
        <v>333</v>
      </c>
      <c r="U92" s="166">
        <f t="shared" si="14"/>
        <v>2454.37</v>
      </c>
    </row>
    <row r="93" ht="24" spans="1:21">
      <c r="A93" s="152">
        <v>91</v>
      </c>
      <c r="B93" s="153" t="s">
        <v>515</v>
      </c>
      <c r="C93" s="153" t="s">
        <v>58</v>
      </c>
      <c r="D93" s="153" t="s">
        <v>45</v>
      </c>
      <c r="E93" s="153" t="s">
        <v>44</v>
      </c>
      <c r="F93" s="153" t="s">
        <v>383</v>
      </c>
      <c r="G93" s="153" t="s">
        <v>516</v>
      </c>
      <c r="H93" s="154">
        <v>43268.3440046296</v>
      </c>
      <c r="I93" s="158">
        <v>5925.93</v>
      </c>
      <c r="J93" s="158">
        <v>3767.58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62">
        <f t="shared" si="10"/>
        <v>3767.58</v>
      </c>
      <c r="R93" s="163">
        <f t="shared" si="12"/>
        <v>0.9</v>
      </c>
      <c r="S93" s="164" t="s">
        <v>44</v>
      </c>
      <c r="T93" s="165" t="s">
        <v>110</v>
      </c>
      <c r="U93" s="166">
        <f t="shared" si="14"/>
        <v>1565.757</v>
      </c>
    </row>
    <row r="94" ht="36" spans="1:21">
      <c r="A94" s="152">
        <v>92</v>
      </c>
      <c r="B94" s="153" t="s">
        <v>517</v>
      </c>
      <c r="C94" s="153" t="s">
        <v>43</v>
      </c>
      <c r="D94" s="153" t="s">
        <v>45</v>
      </c>
      <c r="E94" s="153" t="s">
        <v>44</v>
      </c>
      <c r="F94" s="153" t="s">
        <v>387</v>
      </c>
      <c r="G94" s="153" t="s">
        <v>236</v>
      </c>
      <c r="H94" s="154">
        <v>43270.3902777778</v>
      </c>
      <c r="I94" s="158">
        <v>1481.3</v>
      </c>
      <c r="J94" s="158">
        <v>1101.21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62">
        <f t="shared" si="10"/>
        <v>1101.21</v>
      </c>
      <c r="R94" s="163">
        <f t="shared" si="12"/>
        <v>0.9</v>
      </c>
      <c r="S94" s="164" t="s">
        <v>44</v>
      </c>
      <c r="T94" s="165" t="s">
        <v>264</v>
      </c>
      <c r="U94" s="166">
        <f t="shared" si="14"/>
        <v>231.96</v>
      </c>
    </row>
    <row r="95" ht="36" spans="1:21">
      <c r="A95" s="152">
        <v>93</v>
      </c>
      <c r="B95" s="153" t="s">
        <v>518</v>
      </c>
      <c r="C95" s="153" t="s">
        <v>43</v>
      </c>
      <c r="D95" s="153" t="s">
        <v>45</v>
      </c>
      <c r="E95" s="153" t="s">
        <v>44</v>
      </c>
      <c r="F95" s="153" t="s">
        <v>387</v>
      </c>
      <c r="G95" s="153" t="s">
        <v>519</v>
      </c>
      <c r="H95" s="154">
        <v>43269.3923611111</v>
      </c>
      <c r="I95" s="158">
        <v>1549.61</v>
      </c>
      <c r="J95" s="158">
        <v>1150.54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8">
        <v>0</v>
      </c>
      <c r="Q95" s="162">
        <f t="shared" si="10"/>
        <v>1150.54</v>
      </c>
      <c r="R95" s="163">
        <f t="shared" si="12"/>
        <v>0.9</v>
      </c>
      <c r="S95" s="164" t="s">
        <v>44</v>
      </c>
      <c r="T95" s="165" t="s">
        <v>388</v>
      </c>
      <c r="U95" s="166">
        <f t="shared" si="14"/>
        <v>244.109</v>
      </c>
    </row>
    <row r="96" ht="36" spans="1:21">
      <c r="A96" s="152">
        <v>94</v>
      </c>
      <c r="B96" s="153" t="s">
        <v>520</v>
      </c>
      <c r="C96" s="153" t="s">
        <v>58</v>
      </c>
      <c r="D96" s="153" t="s">
        <v>95</v>
      </c>
      <c r="E96" s="153" t="s">
        <v>404</v>
      </c>
      <c r="F96" s="153" t="s">
        <v>387</v>
      </c>
      <c r="G96" s="153" t="s">
        <v>236</v>
      </c>
      <c r="H96" s="154">
        <v>43269.4173611111</v>
      </c>
      <c r="I96" s="158">
        <v>2532.38</v>
      </c>
      <c r="J96" s="158">
        <v>2066.62</v>
      </c>
      <c r="K96" s="158">
        <v>0</v>
      </c>
      <c r="L96" s="158">
        <v>0</v>
      </c>
      <c r="M96" s="158">
        <v>465.76</v>
      </c>
      <c r="N96" s="158">
        <v>0</v>
      </c>
      <c r="O96" s="158">
        <v>0</v>
      </c>
      <c r="P96" s="158">
        <v>0</v>
      </c>
      <c r="Q96" s="162">
        <f t="shared" si="10"/>
        <v>2532.38</v>
      </c>
      <c r="R96" s="163">
        <f t="shared" si="12"/>
        <v>1</v>
      </c>
      <c r="S96" s="164" t="s">
        <v>44</v>
      </c>
      <c r="T96" s="165" t="s">
        <v>110</v>
      </c>
      <c r="U96" s="166">
        <v>0</v>
      </c>
    </row>
    <row r="97" ht="36" spans="1:21">
      <c r="A97" s="152">
        <v>95</v>
      </c>
      <c r="B97" s="153" t="s">
        <v>521</v>
      </c>
      <c r="C97" s="153" t="s">
        <v>58</v>
      </c>
      <c r="D97" s="153" t="s">
        <v>45</v>
      </c>
      <c r="E97" s="153" t="s">
        <v>44</v>
      </c>
      <c r="F97" s="153" t="s">
        <v>387</v>
      </c>
      <c r="G97" s="153" t="s">
        <v>173</v>
      </c>
      <c r="H97" s="154">
        <v>43267.6590277778</v>
      </c>
      <c r="I97" s="158">
        <v>2145.59</v>
      </c>
      <c r="J97" s="158">
        <v>1774.23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62">
        <f t="shared" si="10"/>
        <v>1774.23</v>
      </c>
      <c r="R97" s="163">
        <f t="shared" si="12"/>
        <v>0.9</v>
      </c>
      <c r="S97" s="164" t="s">
        <v>44</v>
      </c>
      <c r="T97" s="165" t="s">
        <v>303</v>
      </c>
      <c r="U97" s="166">
        <f t="shared" ref="U97:U100" si="15">I97*0.9-Q97</f>
        <v>156.801</v>
      </c>
    </row>
    <row r="98" ht="24" spans="1:21">
      <c r="A98" s="152">
        <v>96</v>
      </c>
      <c r="B98" s="153" t="s">
        <v>522</v>
      </c>
      <c r="C98" s="153" t="s">
        <v>43</v>
      </c>
      <c r="D98" s="153" t="s">
        <v>45</v>
      </c>
      <c r="E98" s="153" t="s">
        <v>44</v>
      </c>
      <c r="F98" s="153" t="s">
        <v>383</v>
      </c>
      <c r="G98" s="153" t="s">
        <v>471</v>
      </c>
      <c r="H98" s="154">
        <v>43266.3862731481</v>
      </c>
      <c r="I98" s="158">
        <v>5521.98</v>
      </c>
      <c r="J98" s="158">
        <v>3229.64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62">
        <f t="shared" si="10"/>
        <v>3229.64</v>
      </c>
      <c r="R98" s="163">
        <f t="shared" si="12"/>
        <v>0.9</v>
      </c>
      <c r="S98" s="164" t="s">
        <v>44</v>
      </c>
      <c r="T98" s="165" t="s">
        <v>161</v>
      </c>
      <c r="U98" s="166">
        <f t="shared" si="15"/>
        <v>1740.142</v>
      </c>
    </row>
    <row r="99" ht="36" spans="1:21">
      <c r="A99" s="152">
        <v>97</v>
      </c>
      <c r="B99" s="153" t="s">
        <v>523</v>
      </c>
      <c r="C99" s="153" t="s">
        <v>43</v>
      </c>
      <c r="D99" s="153" t="s">
        <v>52</v>
      </c>
      <c r="E99" s="153" t="s">
        <v>44</v>
      </c>
      <c r="F99" s="153" t="s">
        <v>383</v>
      </c>
      <c r="G99" s="153" t="s">
        <v>524</v>
      </c>
      <c r="H99" s="154">
        <v>43266.3465509259</v>
      </c>
      <c r="I99" s="158">
        <v>9200.44</v>
      </c>
      <c r="J99" s="158">
        <v>5601.46</v>
      </c>
      <c r="K99" s="158">
        <v>0</v>
      </c>
      <c r="L99" s="158">
        <v>0</v>
      </c>
      <c r="M99" s="158">
        <v>980.26</v>
      </c>
      <c r="N99" s="158">
        <v>0</v>
      </c>
      <c r="O99" s="158">
        <v>0</v>
      </c>
      <c r="P99" s="158">
        <v>0</v>
      </c>
      <c r="Q99" s="162">
        <f t="shared" si="10"/>
        <v>6581.72</v>
      </c>
      <c r="R99" s="163">
        <f t="shared" si="12"/>
        <v>0.9</v>
      </c>
      <c r="S99" s="164" t="s">
        <v>44</v>
      </c>
      <c r="T99" s="165" t="s">
        <v>66</v>
      </c>
      <c r="U99" s="166">
        <f t="shared" si="15"/>
        <v>1698.676</v>
      </c>
    </row>
    <row r="100" ht="24" spans="1:21">
      <c r="A100" s="152">
        <v>98</v>
      </c>
      <c r="B100" s="153" t="s">
        <v>437</v>
      </c>
      <c r="C100" s="153" t="s">
        <v>43</v>
      </c>
      <c r="D100" s="153" t="s">
        <v>45</v>
      </c>
      <c r="E100" s="153" t="s">
        <v>44</v>
      </c>
      <c r="F100" s="153" t="s">
        <v>383</v>
      </c>
      <c r="G100" s="153" t="s">
        <v>173</v>
      </c>
      <c r="H100" s="154">
        <v>43266.3531944444</v>
      </c>
      <c r="I100" s="158">
        <v>2453.19</v>
      </c>
      <c r="J100" s="158">
        <v>1152.99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62">
        <f t="shared" si="10"/>
        <v>1152.99</v>
      </c>
      <c r="R100" s="163">
        <f t="shared" si="12"/>
        <v>0.9</v>
      </c>
      <c r="S100" s="164" t="s">
        <v>44</v>
      </c>
      <c r="T100" s="165" t="s">
        <v>252</v>
      </c>
      <c r="U100" s="166">
        <f t="shared" si="15"/>
        <v>1054.881</v>
      </c>
    </row>
    <row r="101" ht="24" spans="1:21">
      <c r="A101" s="152">
        <v>99</v>
      </c>
      <c r="B101" s="153" t="s">
        <v>525</v>
      </c>
      <c r="C101" s="153" t="s">
        <v>58</v>
      </c>
      <c r="D101" s="153" t="s">
        <v>95</v>
      </c>
      <c r="E101" s="153" t="s">
        <v>44</v>
      </c>
      <c r="F101" s="153" t="s">
        <v>383</v>
      </c>
      <c r="G101" s="153" t="s">
        <v>526</v>
      </c>
      <c r="H101" s="154">
        <v>43266.3644791667</v>
      </c>
      <c r="I101" s="158">
        <v>5207.35</v>
      </c>
      <c r="J101" s="158">
        <v>3042.54</v>
      </c>
      <c r="K101" s="158">
        <v>0</v>
      </c>
      <c r="L101" s="158">
        <v>0</v>
      </c>
      <c r="M101" s="158">
        <v>2164.81</v>
      </c>
      <c r="N101" s="158">
        <v>0</v>
      </c>
      <c r="O101" s="158">
        <v>0</v>
      </c>
      <c r="P101" s="158">
        <v>0</v>
      </c>
      <c r="Q101" s="162">
        <f t="shared" si="10"/>
        <v>5207.35</v>
      </c>
      <c r="R101" s="163">
        <f t="shared" si="12"/>
        <v>1</v>
      </c>
      <c r="S101" s="164" t="s">
        <v>44</v>
      </c>
      <c r="T101" s="165" t="s">
        <v>133</v>
      </c>
      <c r="U101" s="166">
        <v>0</v>
      </c>
    </row>
    <row r="102" ht="48" spans="1:21">
      <c r="A102" s="152">
        <v>100</v>
      </c>
      <c r="B102" s="153" t="s">
        <v>527</v>
      </c>
      <c r="C102" s="153" t="s">
        <v>58</v>
      </c>
      <c r="D102" s="153" t="s">
        <v>52</v>
      </c>
      <c r="E102" s="153" t="s">
        <v>44</v>
      </c>
      <c r="F102" s="153" t="s">
        <v>383</v>
      </c>
      <c r="G102" s="153" t="s">
        <v>528</v>
      </c>
      <c r="H102" s="154">
        <v>43264.3844560185</v>
      </c>
      <c r="I102" s="158">
        <v>6611.2</v>
      </c>
      <c r="J102" s="158">
        <v>4278.05</v>
      </c>
      <c r="K102" s="158">
        <v>960.24</v>
      </c>
      <c r="L102" s="158">
        <v>384.09</v>
      </c>
      <c r="M102" s="158">
        <v>0</v>
      </c>
      <c r="N102" s="158">
        <v>0</v>
      </c>
      <c r="O102" s="158">
        <v>0</v>
      </c>
      <c r="P102" s="158">
        <v>0</v>
      </c>
      <c r="Q102" s="162">
        <f t="shared" si="10"/>
        <v>5622.38</v>
      </c>
      <c r="R102" s="163">
        <f t="shared" si="12"/>
        <v>0.9</v>
      </c>
      <c r="S102" s="164" t="s">
        <v>44</v>
      </c>
      <c r="T102" s="165" t="s">
        <v>91</v>
      </c>
      <c r="U102" s="166">
        <f t="shared" ref="U102:U104" si="16">I102*0.9-Q102</f>
        <v>327.7</v>
      </c>
    </row>
    <row r="103" ht="24" spans="1:21">
      <c r="A103" s="152">
        <v>101</v>
      </c>
      <c r="B103" s="153" t="s">
        <v>470</v>
      </c>
      <c r="C103" s="153" t="s">
        <v>43</v>
      </c>
      <c r="D103" s="153" t="s">
        <v>52</v>
      </c>
      <c r="E103" s="153" t="s">
        <v>44</v>
      </c>
      <c r="F103" s="153" t="s">
        <v>383</v>
      </c>
      <c r="G103" s="153" t="s">
        <v>529</v>
      </c>
      <c r="H103" s="154">
        <v>43264.3397453704</v>
      </c>
      <c r="I103" s="158">
        <v>2008.63</v>
      </c>
      <c r="J103" s="158">
        <v>976.86</v>
      </c>
      <c r="K103" s="158">
        <v>0</v>
      </c>
      <c r="L103" s="158">
        <v>0</v>
      </c>
      <c r="M103" s="158">
        <v>170.95</v>
      </c>
      <c r="N103" s="158">
        <v>0</v>
      </c>
      <c r="O103" s="158">
        <v>0</v>
      </c>
      <c r="P103" s="158">
        <v>0</v>
      </c>
      <c r="Q103" s="162">
        <f t="shared" si="10"/>
        <v>1147.81</v>
      </c>
      <c r="R103" s="163">
        <f t="shared" si="12"/>
        <v>0.9</v>
      </c>
      <c r="S103" s="164" t="s">
        <v>44</v>
      </c>
      <c r="T103" s="165" t="s">
        <v>385</v>
      </c>
      <c r="U103" s="166">
        <f t="shared" si="16"/>
        <v>659.957</v>
      </c>
    </row>
    <row r="104" ht="24" spans="1:21">
      <c r="A104" s="152">
        <v>102</v>
      </c>
      <c r="B104" s="153" t="s">
        <v>530</v>
      </c>
      <c r="C104" s="153" t="s">
        <v>58</v>
      </c>
      <c r="D104" s="153" t="s">
        <v>45</v>
      </c>
      <c r="E104" s="153" t="s">
        <v>44</v>
      </c>
      <c r="F104" s="153" t="s">
        <v>383</v>
      </c>
      <c r="G104" s="153" t="s">
        <v>363</v>
      </c>
      <c r="H104" s="154">
        <v>43264.3446180556</v>
      </c>
      <c r="I104" s="158">
        <v>2547.56</v>
      </c>
      <c r="J104" s="158">
        <v>1206.49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62">
        <f t="shared" si="10"/>
        <v>1206.49</v>
      </c>
      <c r="R104" s="163">
        <f t="shared" si="12"/>
        <v>0.9</v>
      </c>
      <c r="S104" s="164" t="s">
        <v>44</v>
      </c>
      <c r="T104" s="165" t="s">
        <v>478</v>
      </c>
      <c r="U104" s="166">
        <f t="shared" si="16"/>
        <v>1086.314</v>
      </c>
    </row>
    <row r="105" ht="36" spans="1:21">
      <c r="A105" s="152">
        <v>103</v>
      </c>
      <c r="B105" s="153" t="s">
        <v>531</v>
      </c>
      <c r="C105" s="153" t="s">
        <v>58</v>
      </c>
      <c r="D105" s="153" t="s">
        <v>95</v>
      </c>
      <c r="E105" s="153" t="s">
        <v>404</v>
      </c>
      <c r="F105" s="153" t="s">
        <v>387</v>
      </c>
      <c r="G105" s="153" t="s">
        <v>532</v>
      </c>
      <c r="H105" s="154">
        <v>43264.3416666667</v>
      </c>
      <c r="I105" s="158">
        <v>2532.07</v>
      </c>
      <c r="J105" s="158">
        <v>1976.89</v>
      </c>
      <c r="K105" s="158">
        <v>0</v>
      </c>
      <c r="L105" s="158">
        <v>0</v>
      </c>
      <c r="M105" s="158">
        <v>555.18</v>
      </c>
      <c r="N105" s="158">
        <v>0</v>
      </c>
      <c r="O105" s="158">
        <v>0</v>
      </c>
      <c r="P105" s="158">
        <v>0</v>
      </c>
      <c r="Q105" s="162">
        <f t="shared" si="10"/>
        <v>2532.07</v>
      </c>
      <c r="R105" s="163">
        <f t="shared" si="12"/>
        <v>1</v>
      </c>
      <c r="S105" s="164" t="s">
        <v>44</v>
      </c>
      <c r="T105" s="165" t="s">
        <v>283</v>
      </c>
      <c r="U105" s="166">
        <v>0</v>
      </c>
    </row>
    <row r="106" ht="36" spans="1:21">
      <c r="A106" s="152">
        <v>104</v>
      </c>
      <c r="B106" s="153" t="s">
        <v>533</v>
      </c>
      <c r="C106" s="153" t="s">
        <v>43</v>
      </c>
      <c r="D106" s="153" t="s">
        <v>45</v>
      </c>
      <c r="E106" s="153" t="s">
        <v>44</v>
      </c>
      <c r="F106" s="153" t="s">
        <v>387</v>
      </c>
      <c r="G106" s="153" t="s">
        <v>236</v>
      </c>
      <c r="H106" s="154">
        <v>43263.4243055556</v>
      </c>
      <c r="I106" s="158">
        <v>2166.43</v>
      </c>
      <c r="J106" s="158">
        <v>1650.02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62">
        <f t="shared" si="10"/>
        <v>1650.02</v>
      </c>
      <c r="R106" s="163">
        <f t="shared" si="12"/>
        <v>0.9</v>
      </c>
      <c r="S106" s="164" t="s">
        <v>44</v>
      </c>
      <c r="T106" s="165" t="s">
        <v>118</v>
      </c>
      <c r="U106" s="166">
        <f t="shared" ref="U106:U115" si="17">I106*0.9-Q106</f>
        <v>299.767</v>
      </c>
    </row>
    <row r="107" ht="36" spans="1:21">
      <c r="A107" s="152">
        <v>105</v>
      </c>
      <c r="B107" s="153" t="s">
        <v>502</v>
      </c>
      <c r="C107" s="153" t="s">
        <v>58</v>
      </c>
      <c r="D107" s="153" t="s">
        <v>95</v>
      </c>
      <c r="E107" s="153" t="s">
        <v>94</v>
      </c>
      <c r="F107" s="153" t="s">
        <v>387</v>
      </c>
      <c r="G107" s="153" t="s">
        <v>173</v>
      </c>
      <c r="H107" s="154">
        <v>43262.3347222222</v>
      </c>
      <c r="I107" s="158">
        <v>2697.09</v>
      </c>
      <c r="J107" s="158">
        <v>2217.02</v>
      </c>
      <c r="K107" s="158">
        <v>0</v>
      </c>
      <c r="L107" s="158">
        <v>0</v>
      </c>
      <c r="M107" s="158">
        <v>480.07</v>
      </c>
      <c r="N107" s="158">
        <v>0</v>
      </c>
      <c r="O107" s="158">
        <v>0</v>
      </c>
      <c r="P107" s="158">
        <v>0</v>
      </c>
      <c r="Q107" s="162">
        <f t="shared" si="10"/>
        <v>2697.09</v>
      </c>
      <c r="R107" s="163">
        <f t="shared" si="12"/>
        <v>1</v>
      </c>
      <c r="S107" s="164" t="s">
        <v>44</v>
      </c>
      <c r="T107" s="165" t="s">
        <v>133</v>
      </c>
      <c r="U107" s="166">
        <v>0</v>
      </c>
    </row>
    <row r="108" ht="36" spans="1:21">
      <c r="A108" s="152">
        <v>106</v>
      </c>
      <c r="B108" s="153" t="s">
        <v>534</v>
      </c>
      <c r="C108" s="153" t="s">
        <v>58</v>
      </c>
      <c r="D108" s="155" t="s">
        <v>95</v>
      </c>
      <c r="E108" s="153" t="s">
        <v>94</v>
      </c>
      <c r="F108" s="153" t="s">
        <v>387</v>
      </c>
      <c r="G108" s="153" t="s">
        <v>535</v>
      </c>
      <c r="H108" s="154">
        <v>43253.43125</v>
      </c>
      <c r="I108" s="158">
        <v>1340.45</v>
      </c>
      <c r="J108" s="158">
        <v>1052.94</v>
      </c>
      <c r="K108" s="158">
        <v>0</v>
      </c>
      <c r="L108" s="158">
        <v>0</v>
      </c>
      <c r="M108" s="158">
        <v>287.51</v>
      </c>
      <c r="N108" s="158">
        <v>0</v>
      </c>
      <c r="O108" s="158">
        <v>0</v>
      </c>
      <c r="P108" s="158">
        <v>0</v>
      </c>
      <c r="Q108" s="162">
        <f t="shared" si="10"/>
        <v>1340.45</v>
      </c>
      <c r="R108" s="163">
        <f t="shared" si="12"/>
        <v>1</v>
      </c>
      <c r="S108" s="164" t="s">
        <v>44</v>
      </c>
      <c r="T108" s="165" t="s">
        <v>325</v>
      </c>
      <c r="U108" s="166">
        <v>0</v>
      </c>
    </row>
    <row r="109" ht="36" spans="1:21">
      <c r="A109" s="152">
        <v>107</v>
      </c>
      <c r="B109" s="153" t="s">
        <v>536</v>
      </c>
      <c r="C109" s="153" t="s">
        <v>43</v>
      </c>
      <c r="D109" s="153" t="s">
        <v>52</v>
      </c>
      <c r="E109" s="153" t="s">
        <v>44</v>
      </c>
      <c r="F109" s="153" t="s">
        <v>387</v>
      </c>
      <c r="G109" s="153" t="s">
        <v>511</v>
      </c>
      <c r="H109" s="154">
        <v>43262.3909722222</v>
      </c>
      <c r="I109" s="158">
        <v>2137.22</v>
      </c>
      <c r="J109" s="158">
        <v>1745.67</v>
      </c>
      <c r="K109" s="158">
        <v>0</v>
      </c>
      <c r="L109" s="158">
        <v>0</v>
      </c>
      <c r="M109" s="158">
        <v>0</v>
      </c>
      <c r="N109" s="158">
        <v>0</v>
      </c>
      <c r="O109" s="158">
        <v>0</v>
      </c>
      <c r="P109" s="158">
        <v>0</v>
      </c>
      <c r="Q109" s="162">
        <f t="shared" si="10"/>
        <v>1745.67</v>
      </c>
      <c r="R109" s="163">
        <f t="shared" si="12"/>
        <v>0.9</v>
      </c>
      <c r="S109" s="164" t="s">
        <v>44</v>
      </c>
      <c r="T109" s="165" t="s">
        <v>48</v>
      </c>
      <c r="U109" s="166">
        <f t="shared" si="17"/>
        <v>177.828</v>
      </c>
    </row>
    <row r="110" ht="24" spans="1:21">
      <c r="A110" s="152">
        <v>108</v>
      </c>
      <c r="B110" s="153" t="s">
        <v>537</v>
      </c>
      <c r="C110" s="153" t="s">
        <v>43</v>
      </c>
      <c r="D110" s="153" t="s">
        <v>52</v>
      </c>
      <c r="E110" s="153" t="s">
        <v>44</v>
      </c>
      <c r="F110" s="153" t="s">
        <v>383</v>
      </c>
      <c r="G110" s="153" t="s">
        <v>150</v>
      </c>
      <c r="H110" s="154">
        <v>43256.6466435185</v>
      </c>
      <c r="I110" s="158">
        <v>3577.04</v>
      </c>
      <c r="J110" s="158">
        <v>2075.48</v>
      </c>
      <c r="K110" s="158">
        <v>578.09</v>
      </c>
      <c r="L110" s="158">
        <v>231.24</v>
      </c>
      <c r="M110" s="158">
        <v>0</v>
      </c>
      <c r="N110" s="158">
        <v>0</v>
      </c>
      <c r="O110" s="158">
        <v>0</v>
      </c>
      <c r="P110" s="158">
        <v>0</v>
      </c>
      <c r="Q110" s="162">
        <f t="shared" si="10"/>
        <v>2884.81</v>
      </c>
      <c r="R110" s="163">
        <f t="shared" si="12"/>
        <v>0.9</v>
      </c>
      <c r="S110" s="164" t="s">
        <v>44</v>
      </c>
      <c r="T110" s="165" t="s">
        <v>48</v>
      </c>
      <c r="U110" s="166">
        <f t="shared" si="17"/>
        <v>334.526</v>
      </c>
    </row>
    <row r="111" ht="24" spans="1:21">
      <c r="A111" s="152">
        <v>109</v>
      </c>
      <c r="B111" s="153" t="s">
        <v>538</v>
      </c>
      <c r="C111" s="153" t="s">
        <v>58</v>
      </c>
      <c r="D111" s="153" t="s">
        <v>52</v>
      </c>
      <c r="E111" s="153" t="s">
        <v>44</v>
      </c>
      <c r="F111" s="153" t="s">
        <v>383</v>
      </c>
      <c r="G111" s="153" t="s">
        <v>126</v>
      </c>
      <c r="H111" s="154">
        <v>43253.3530092593</v>
      </c>
      <c r="I111" s="158">
        <v>7381.27</v>
      </c>
      <c r="J111" s="158">
        <v>4539.69</v>
      </c>
      <c r="K111" s="158">
        <v>0</v>
      </c>
      <c r="L111" s="158">
        <v>0</v>
      </c>
      <c r="M111" s="158">
        <v>794.44</v>
      </c>
      <c r="N111" s="158">
        <v>0</v>
      </c>
      <c r="O111" s="158">
        <v>0</v>
      </c>
      <c r="P111" s="158">
        <v>0</v>
      </c>
      <c r="Q111" s="162">
        <f t="shared" si="10"/>
        <v>5334.13</v>
      </c>
      <c r="R111" s="163">
        <f t="shared" si="12"/>
        <v>0.9</v>
      </c>
      <c r="S111" s="164" t="s">
        <v>44</v>
      </c>
      <c r="T111" s="165" t="s">
        <v>296</v>
      </c>
      <c r="U111" s="166">
        <f t="shared" si="17"/>
        <v>1309.013</v>
      </c>
    </row>
    <row r="112" ht="36" spans="1:21">
      <c r="A112" s="152">
        <v>110</v>
      </c>
      <c r="B112" s="153" t="s">
        <v>539</v>
      </c>
      <c r="C112" s="153" t="s">
        <v>43</v>
      </c>
      <c r="D112" s="153" t="s">
        <v>45</v>
      </c>
      <c r="E112" s="153" t="s">
        <v>44</v>
      </c>
      <c r="F112" s="153" t="s">
        <v>387</v>
      </c>
      <c r="G112" s="153" t="s">
        <v>540</v>
      </c>
      <c r="H112" s="154">
        <v>43258.3840277778</v>
      </c>
      <c r="I112" s="158">
        <v>1916</v>
      </c>
      <c r="J112" s="158">
        <v>1508.15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62">
        <f t="shared" si="10"/>
        <v>1508.15</v>
      </c>
      <c r="R112" s="163">
        <f t="shared" si="12"/>
        <v>0.9</v>
      </c>
      <c r="S112" s="164" t="s">
        <v>44</v>
      </c>
      <c r="T112" s="165" t="s">
        <v>71</v>
      </c>
      <c r="U112" s="166">
        <f t="shared" si="17"/>
        <v>216.25</v>
      </c>
    </row>
    <row r="113" ht="36" spans="1:21">
      <c r="A113" s="152">
        <v>111</v>
      </c>
      <c r="B113" s="153" t="s">
        <v>541</v>
      </c>
      <c r="C113" s="153" t="s">
        <v>43</v>
      </c>
      <c r="D113" s="153" t="s">
        <v>45</v>
      </c>
      <c r="E113" s="153" t="s">
        <v>44</v>
      </c>
      <c r="F113" s="153" t="s">
        <v>387</v>
      </c>
      <c r="G113" s="153" t="s">
        <v>542</v>
      </c>
      <c r="H113" s="154">
        <v>43258.3423611111</v>
      </c>
      <c r="I113" s="158">
        <v>2223.96</v>
      </c>
      <c r="J113" s="158">
        <v>1807.12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62">
        <f t="shared" si="10"/>
        <v>1807.12</v>
      </c>
      <c r="R113" s="163">
        <f t="shared" si="12"/>
        <v>0.9</v>
      </c>
      <c r="S113" s="164" t="s">
        <v>44</v>
      </c>
      <c r="T113" s="165" t="s">
        <v>205</v>
      </c>
      <c r="U113" s="166">
        <f t="shared" si="17"/>
        <v>194.444</v>
      </c>
    </row>
    <row r="114" ht="24" spans="1:21">
      <c r="A114" s="152">
        <v>112</v>
      </c>
      <c r="B114" s="153" t="s">
        <v>408</v>
      </c>
      <c r="C114" s="153" t="s">
        <v>58</v>
      </c>
      <c r="D114" s="153" t="s">
        <v>45</v>
      </c>
      <c r="E114" s="153" t="s">
        <v>44</v>
      </c>
      <c r="F114" s="153" t="s">
        <v>383</v>
      </c>
      <c r="G114" s="153" t="s">
        <v>337</v>
      </c>
      <c r="H114" s="154">
        <v>43257.3516203704</v>
      </c>
      <c r="I114" s="158">
        <v>4621.51</v>
      </c>
      <c r="J114" s="158">
        <v>2821.12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62">
        <f t="shared" si="10"/>
        <v>2821.12</v>
      </c>
      <c r="R114" s="163">
        <f t="shared" si="12"/>
        <v>0.9</v>
      </c>
      <c r="S114" s="164" t="s">
        <v>44</v>
      </c>
      <c r="T114" s="165" t="s">
        <v>359</v>
      </c>
      <c r="U114" s="166">
        <f t="shared" si="17"/>
        <v>1338.239</v>
      </c>
    </row>
    <row r="115" ht="37.5" spans="1:21">
      <c r="A115" s="152">
        <v>113</v>
      </c>
      <c r="B115" s="153" t="s">
        <v>543</v>
      </c>
      <c r="C115" s="153" t="s">
        <v>58</v>
      </c>
      <c r="D115" s="153" t="s">
        <v>241</v>
      </c>
      <c r="E115" s="153" t="s">
        <v>44</v>
      </c>
      <c r="F115" s="153" t="s">
        <v>383</v>
      </c>
      <c r="G115" s="153" t="s">
        <v>431</v>
      </c>
      <c r="H115" s="154">
        <v>43256.3560300926</v>
      </c>
      <c r="I115" s="158">
        <v>16817.37</v>
      </c>
      <c r="J115" s="158">
        <v>10846.08</v>
      </c>
      <c r="K115" s="158">
        <v>0</v>
      </c>
      <c r="L115" s="158">
        <v>0</v>
      </c>
      <c r="M115" s="158">
        <v>1898.06</v>
      </c>
      <c r="N115" s="158">
        <v>0</v>
      </c>
      <c r="O115" s="158">
        <v>0</v>
      </c>
      <c r="P115" s="158">
        <v>0</v>
      </c>
      <c r="Q115" s="162">
        <f t="shared" si="10"/>
        <v>12744.14</v>
      </c>
      <c r="R115" s="163">
        <f t="shared" si="12"/>
        <v>0.9</v>
      </c>
      <c r="S115" s="164" t="s">
        <v>44</v>
      </c>
      <c r="T115" s="165" t="s">
        <v>478</v>
      </c>
      <c r="U115" s="166">
        <f t="shared" si="17"/>
        <v>2391.493</v>
      </c>
    </row>
    <row r="116" ht="24" spans="1:21">
      <c r="A116" s="152">
        <v>114</v>
      </c>
      <c r="B116" s="153" t="s">
        <v>461</v>
      </c>
      <c r="C116" s="153" t="s">
        <v>58</v>
      </c>
      <c r="D116" s="153" t="s">
        <v>95</v>
      </c>
      <c r="E116" s="153" t="s">
        <v>404</v>
      </c>
      <c r="F116" s="153" t="s">
        <v>383</v>
      </c>
      <c r="G116" s="153" t="s">
        <v>173</v>
      </c>
      <c r="H116" s="154">
        <v>43256.3396412037</v>
      </c>
      <c r="I116" s="158">
        <v>5938.04</v>
      </c>
      <c r="J116" s="158">
        <v>3649.86</v>
      </c>
      <c r="K116" s="158">
        <v>0</v>
      </c>
      <c r="L116" s="158">
        <v>0</v>
      </c>
      <c r="M116" s="158">
        <v>2288.18</v>
      </c>
      <c r="N116" s="158">
        <v>0</v>
      </c>
      <c r="O116" s="158">
        <v>0</v>
      </c>
      <c r="P116" s="158">
        <v>0</v>
      </c>
      <c r="Q116" s="162">
        <f t="shared" si="10"/>
        <v>5938.04</v>
      </c>
      <c r="R116" s="163">
        <f t="shared" si="12"/>
        <v>1</v>
      </c>
      <c r="S116" s="164" t="s">
        <v>44</v>
      </c>
      <c r="T116" s="165" t="s">
        <v>166</v>
      </c>
      <c r="U116" s="166">
        <v>0</v>
      </c>
    </row>
    <row r="117" ht="36" spans="1:21">
      <c r="A117" s="152">
        <v>115</v>
      </c>
      <c r="B117" s="153" t="s">
        <v>433</v>
      </c>
      <c r="C117" s="153" t="s">
        <v>58</v>
      </c>
      <c r="D117" s="155" t="s">
        <v>95</v>
      </c>
      <c r="E117" s="153" t="s">
        <v>404</v>
      </c>
      <c r="F117" s="153" t="s">
        <v>387</v>
      </c>
      <c r="G117" s="153" t="s">
        <v>434</v>
      </c>
      <c r="H117" s="154">
        <v>43249.3576388889</v>
      </c>
      <c r="I117" s="158">
        <v>7768.3</v>
      </c>
      <c r="J117" s="158">
        <v>6492.97</v>
      </c>
      <c r="K117" s="158">
        <v>0</v>
      </c>
      <c r="L117" s="158">
        <v>0</v>
      </c>
      <c r="M117" s="158">
        <v>1275.33</v>
      </c>
      <c r="N117" s="158">
        <v>0</v>
      </c>
      <c r="O117" s="158">
        <v>0</v>
      </c>
      <c r="P117" s="158">
        <v>0</v>
      </c>
      <c r="Q117" s="162">
        <f t="shared" si="10"/>
        <v>7768.3</v>
      </c>
      <c r="R117" s="163">
        <f t="shared" si="12"/>
        <v>1</v>
      </c>
      <c r="S117" s="164" t="s">
        <v>44</v>
      </c>
      <c r="T117" s="165" t="s">
        <v>385</v>
      </c>
      <c r="U117" s="166">
        <v>0</v>
      </c>
    </row>
    <row r="118" ht="24" spans="1:21">
      <c r="A118" s="152">
        <v>116</v>
      </c>
      <c r="B118" s="153" t="s">
        <v>544</v>
      </c>
      <c r="C118" s="153" t="s">
        <v>58</v>
      </c>
      <c r="D118" s="153" t="s">
        <v>95</v>
      </c>
      <c r="E118" s="153" t="s">
        <v>404</v>
      </c>
      <c r="F118" s="153" t="s">
        <v>383</v>
      </c>
      <c r="G118" s="153" t="s">
        <v>337</v>
      </c>
      <c r="H118" s="154">
        <v>43255.3754976852</v>
      </c>
      <c r="I118" s="158">
        <v>22019.55</v>
      </c>
      <c r="J118" s="158">
        <v>13485.08</v>
      </c>
      <c r="K118" s="158">
        <v>1164.9</v>
      </c>
      <c r="L118" s="158">
        <v>0</v>
      </c>
      <c r="M118" s="158">
        <v>7369.57</v>
      </c>
      <c r="N118" s="158">
        <v>0</v>
      </c>
      <c r="O118" s="158">
        <v>0</v>
      </c>
      <c r="P118" s="158">
        <v>0</v>
      </c>
      <c r="Q118" s="162">
        <f t="shared" si="10"/>
        <v>22019.55</v>
      </c>
      <c r="R118" s="163">
        <f t="shared" si="12"/>
        <v>1</v>
      </c>
      <c r="S118" s="164" t="s">
        <v>44</v>
      </c>
      <c r="T118" s="165" t="s">
        <v>289</v>
      </c>
      <c r="U118" s="166">
        <v>0</v>
      </c>
    </row>
    <row r="119" ht="24" spans="1:21">
      <c r="A119" s="152">
        <v>117</v>
      </c>
      <c r="B119" s="153" t="s">
        <v>545</v>
      </c>
      <c r="C119" s="153" t="s">
        <v>43</v>
      </c>
      <c r="D119" s="153" t="s">
        <v>45</v>
      </c>
      <c r="E119" s="153" t="s">
        <v>44</v>
      </c>
      <c r="F119" s="153" t="s">
        <v>383</v>
      </c>
      <c r="G119" s="153" t="s">
        <v>431</v>
      </c>
      <c r="H119" s="154">
        <v>43255.3654513889</v>
      </c>
      <c r="I119" s="158">
        <v>11802.49</v>
      </c>
      <c r="J119" s="158">
        <v>7509.38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62">
        <f t="shared" si="10"/>
        <v>7509.38</v>
      </c>
      <c r="R119" s="163">
        <f t="shared" si="12"/>
        <v>0.9</v>
      </c>
      <c r="S119" s="164" t="s">
        <v>44</v>
      </c>
      <c r="T119" s="165" t="s">
        <v>238</v>
      </c>
      <c r="U119" s="166">
        <f t="shared" ref="U119:U124" si="18">I119*0.9-Q119</f>
        <v>3112.861</v>
      </c>
    </row>
    <row r="120" ht="24" spans="1:21">
      <c r="A120" s="152">
        <v>118</v>
      </c>
      <c r="B120" s="153" t="s">
        <v>546</v>
      </c>
      <c r="C120" s="153" t="s">
        <v>58</v>
      </c>
      <c r="D120" s="153" t="s">
        <v>45</v>
      </c>
      <c r="E120" s="153" t="s">
        <v>44</v>
      </c>
      <c r="F120" s="153" t="s">
        <v>383</v>
      </c>
      <c r="G120" s="153" t="s">
        <v>363</v>
      </c>
      <c r="H120" s="154">
        <v>43255.3408796296</v>
      </c>
      <c r="I120" s="158">
        <v>5036.74</v>
      </c>
      <c r="J120" s="158">
        <v>2917.61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62">
        <f t="shared" si="10"/>
        <v>2917.61</v>
      </c>
      <c r="R120" s="163">
        <f t="shared" si="12"/>
        <v>0.9</v>
      </c>
      <c r="S120" s="164" t="s">
        <v>44</v>
      </c>
      <c r="T120" s="165" t="s">
        <v>118</v>
      </c>
      <c r="U120" s="166">
        <f t="shared" si="18"/>
        <v>1615.456</v>
      </c>
    </row>
    <row r="121" ht="24" spans="1:21">
      <c r="A121" s="152">
        <v>119</v>
      </c>
      <c r="B121" s="153" t="s">
        <v>547</v>
      </c>
      <c r="C121" s="153" t="s">
        <v>43</v>
      </c>
      <c r="D121" s="153" t="s">
        <v>52</v>
      </c>
      <c r="E121" s="153" t="s">
        <v>44</v>
      </c>
      <c r="F121" s="153" t="s">
        <v>383</v>
      </c>
      <c r="G121" s="153" t="s">
        <v>394</v>
      </c>
      <c r="H121" s="154">
        <v>43252.3618287037</v>
      </c>
      <c r="I121" s="158">
        <v>9103.44</v>
      </c>
      <c r="J121" s="158">
        <v>5909.8</v>
      </c>
      <c r="K121" s="158">
        <v>0</v>
      </c>
      <c r="L121" s="158">
        <v>0</v>
      </c>
      <c r="M121" s="158">
        <v>1034.22</v>
      </c>
      <c r="N121" s="158">
        <v>0</v>
      </c>
      <c r="O121" s="158">
        <v>0</v>
      </c>
      <c r="P121" s="158">
        <v>0</v>
      </c>
      <c r="Q121" s="162">
        <f t="shared" si="10"/>
        <v>6944.02</v>
      </c>
      <c r="R121" s="163">
        <f t="shared" si="12"/>
        <v>0.9</v>
      </c>
      <c r="S121" s="164" t="s">
        <v>44</v>
      </c>
      <c r="T121" s="165" t="s">
        <v>385</v>
      </c>
      <c r="U121" s="166">
        <f t="shared" si="18"/>
        <v>1249.076</v>
      </c>
    </row>
    <row r="122" ht="36" spans="1:21">
      <c r="A122" s="152">
        <v>120</v>
      </c>
      <c r="B122" s="153" t="s">
        <v>548</v>
      </c>
      <c r="C122" s="153" t="s">
        <v>43</v>
      </c>
      <c r="D122" s="153" t="s">
        <v>45</v>
      </c>
      <c r="E122" s="153" t="s">
        <v>44</v>
      </c>
      <c r="F122" s="153" t="s">
        <v>387</v>
      </c>
      <c r="G122" s="153" t="s">
        <v>420</v>
      </c>
      <c r="H122" s="154">
        <v>43252.4222222222</v>
      </c>
      <c r="I122" s="158">
        <v>1030.33</v>
      </c>
      <c r="J122" s="158">
        <v>752.59</v>
      </c>
      <c r="K122" s="158">
        <v>0</v>
      </c>
      <c r="L122" s="158">
        <v>0</v>
      </c>
      <c r="M122" s="158">
        <v>0</v>
      </c>
      <c r="N122" s="158">
        <v>0</v>
      </c>
      <c r="O122" s="158">
        <v>0</v>
      </c>
      <c r="P122" s="158">
        <v>0</v>
      </c>
      <c r="Q122" s="162">
        <f t="shared" si="10"/>
        <v>752.59</v>
      </c>
      <c r="R122" s="163">
        <f t="shared" si="12"/>
        <v>0.9</v>
      </c>
      <c r="S122" s="164" t="s">
        <v>44</v>
      </c>
      <c r="T122" s="165" t="s">
        <v>549</v>
      </c>
      <c r="U122" s="166">
        <f t="shared" si="18"/>
        <v>174.707</v>
      </c>
    </row>
    <row r="123" ht="37.5" spans="1:21">
      <c r="A123" s="152">
        <v>121</v>
      </c>
      <c r="B123" s="153" t="s">
        <v>550</v>
      </c>
      <c r="C123" s="153" t="s">
        <v>43</v>
      </c>
      <c r="D123" s="153" t="s">
        <v>241</v>
      </c>
      <c r="E123" s="153" t="s">
        <v>44</v>
      </c>
      <c r="F123" s="153" t="s">
        <v>387</v>
      </c>
      <c r="G123" s="153" t="s">
        <v>236</v>
      </c>
      <c r="H123" s="154">
        <v>43238.6006944444</v>
      </c>
      <c r="I123" s="158">
        <v>2294.47</v>
      </c>
      <c r="J123" s="158">
        <v>2002.15</v>
      </c>
      <c r="K123" s="158">
        <v>0</v>
      </c>
      <c r="L123" s="158">
        <v>0</v>
      </c>
      <c r="M123" s="158">
        <v>0</v>
      </c>
      <c r="N123" s="158">
        <v>0</v>
      </c>
      <c r="O123" s="158">
        <v>0</v>
      </c>
      <c r="P123" s="158">
        <v>0</v>
      </c>
      <c r="Q123" s="162">
        <f t="shared" si="10"/>
        <v>2002.15</v>
      </c>
      <c r="R123" s="163">
        <f t="shared" si="12"/>
        <v>0.9</v>
      </c>
      <c r="S123" s="164" t="s">
        <v>44</v>
      </c>
      <c r="T123" s="165" t="s">
        <v>385</v>
      </c>
      <c r="U123" s="166">
        <f t="shared" si="18"/>
        <v>62.8729999999996</v>
      </c>
    </row>
    <row r="124" ht="36" spans="1:21">
      <c r="A124" s="152">
        <v>122</v>
      </c>
      <c r="B124" s="153" t="s">
        <v>551</v>
      </c>
      <c r="C124" s="153" t="s">
        <v>43</v>
      </c>
      <c r="D124" s="153" t="s">
        <v>45</v>
      </c>
      <c r="E124" s="153" t="s">
        <v>44</v>
      </c>
      <c r="F124" s="153" t="s">
        <v>387</v>
      </c>
      <c r="G124" s="153" t="s">
        <v>394</v>
      </c>
      <c r="H124" s="154">
        <v>43222.6027777778</v>
      </c>
      <c r="I124" s="158">
        <v>3110.5</v>
      </c>
      <c r="J124" s="158">
        <v>2742.39</v>
      </c>
      <c r="K124" s="158">
        <v>0</v>
      </c>
      <c r="L124" s="158">
        <v>0</v>
      </c>
      <c r="M124" s="158">
        <v>0</v>
      </c>
      <c r="N124" s="158">
        <v>0</v>
      </c>
      <c r="O124" s="158">
        <v>0</v>
      </c>
      <c r="P124" s="158">
        <v>0</v>
      </c>
      <c r="Q124" s="162">
        <f t="shared" si="10"/>
        <v>2742.39</v>
      </c>
      <c r="R124" s="163">
        <f t="shared" si="12"/>
        <v>0.9</v>
      </c>
      <c r="S124" s="164" t="s">
        <v>44</v>
      </c>
      <c r="T124" s="165" t="s">
        <v>308</v>
      </c>
      <c r="U124" s="166">
        <f t="shared" si="18"/>
        <v>57.0600000000004</v>
      </c>
    </row>
    <row r="125" ht="24" spans="1:21">
      <c r="A125" s="152">
        <v>123</v>
      </c>
      <c r="B125" s="153" t="s">
        <v>552</v>
      </c>
      <c r="C125" s="153" t="s">
        <v>58</v>
      </c>
      <c r="D125" s="153" t="s">
        <v>95</v>
      </c>
      <c r="E125" s="153" t="s">
        <v>404</v>
      </c>
      <c r="F125" s="153" t="s">
        <v>383</v>
      </c>
      <c r="G125" s="153" t="s">
        <v>258</v>
      </c>
      <c r="H125" s="154">
        <v>43251.3568171296</v>
      </c>
      <c r="I125" s="158">
        <v>7326.97</v>
      </c>
      <c r="J125" s="158">
        <v>4571.83</v>
      </c>
      <c r="K125" s="158">
        <v>0</v>
      </c>
      <c r="L125" s="158">
        <v>0</v>
      </c>
      <c r="M125" s="158">
        <v>2755.14</v>
      </c>
      <c r="N125" s="158">
        <v>0</v>
      </c>
      <c r="O125" s="158">
        <v>0</v>
      </c>
      <c r="P125" s="158">
        <v>0</v>
      </c>
      <c r="Q125" s="162">
        <f t="shared" si="10"/>
        <v>7326.97</v>
      </c>
      <c r="R125" s="163">
        <f t="shared" si="12"/>
        <v>1</v>
      </c>
      <c r="S125" s="164" t="s">
        <v>44</v>
      </c>
      <c r="T125" s="165" t="s">
        <v>133</v>
      </c>
      <c r="U125" s="166">
        <v>0</v>
      </c>
    </row>
    <row r="126" ht="37.5" spans="1:21">
      <c r="A126" s="152">
        <v>124</v>
      </c>
      <c r="B126" s="153" t="s">
        <v>553</v>
      </c>
      <c r="C126" s="153" t="s">
        <v>43</v>
      </c>
      <c r="D126" s="153" t="s">
        <v>241</v>
      </c>
      <c r="E126" s="153" t="s">
        <v>44</v>
      </c>
      <c r="F126" s="153" t="s">
        <v>383</v>
      </c>
      <c r="G126" s="153" t="s">
        <v>540</v>
      </c>
      <c r="H126" s="154">
        <v>43251.2834837963</v>
      </c>
      <c r="I126" s="158">
        <v>1706.52</v>
      </c>
      <c r="J126" s="158">
        <v>754.18</v>
      </c>
      <c r="K126" s="158">
        <v>0</v>
      </c>
      <c r="L126" s="158">
        <v>0</v>
      </c>
      <c r="M126" s="158">
        <v>131.99</v>
      </c>
      <c r="N126" s="158">
        <v>0</v>
      </c>
      <c r="O126" s="158">
        <v>0</v>
      </c>
      <c r="P126" s="158">
        <v>0</v>
      </c>
      <c r="Q126" s="162">
        <f t="shared" si="10"/>
        <v>886.17</v>
      </c>
      <c r="R126" s="163">
        <f t="shared" si="12"/>
        <v>0.9</v>
      </c>
      <c r="S126" s="164" t="s">
        <v>44</v>
      </c>
      <c r="T126" s="165" t="s">
        <v>66</v>
      </c>
      <c r="U126" s="166">
        <f t="shared" ref="U126:U129" si="19">I126*0.9-Q126</f>
        <v>649.698</v>
      </c>
    </row>
    <row r="127" ht="36" spans="1:21">
      <c r="A127" s="152">
        <v>125</v>
      </c>
      <c r="B127" s="153" t="s">
        <v>554</v>
      </c>
      <c r="C127" s="153" t="s">
        <v>58</v>
      </c>
      <c r="D127" s="153" t="s">
        <v>95</v>
      </c>
      <c r="E127" s="153" t="s">
        <v>94</v>
      </c>
      <c r="F127" s="153" t="s">
        <v>387</v>
      </c>
      <c r="G127" s="153" t="s">
        <v>555</v>
      </c>
      <c r="H127" s="154">
        <v>43251.3569444444</v>
      </c>
      <c r="I127" s="158">
        <v>3994.9</v>
      </c>
      <c r="J127" s="158">
        <v>3507.86</v>
      </c>
      <c r="K127" s="158">
        <v>0</v>
      </c>
      <c r="L127" s="158">
        <v>0</v>
      </c>
      <c r="M127" s="158">
        <v>487.04</v>
      </c>
      <c r="N127" s="158">
        <v>0</v>
      </c>
      <c r="O127" s="158">
        <v>0</v>
      </c>
      <c r="P127" s="158">
        <v>0</v>
      </c>
      <c r="Q127" s="162">
        <f t="shared" si="10"/>
        <v>3994.9</v>
      </c>
      <c r="R127" s="163">
        <f t="shared" si="12"/>
        <v>1</v>
      </c>
      <c r="S127" s="164" t="s">
        <v>44</v>
      </c>
      <c r="T127" s="165" t="s">
        <v>412</v>
      </c>
      <c r="U127" s="166">
        <v>0</v>
      </c>
    </row>
    <row r="128" ht="36" spans="1:21">
      <c r="A128" s="152">
        <v>126</v>
      </c>
      <c r="B128" s="153" t="s">
        <v>521</v>
      </c>
      <c r="C128" s="153" t="s">
        <v>58</v>
      </c>
      <c r="D128" s="153" t="s">
        <v>45</v>
      </c>
      <c r="E128" s="153" t="s">
        <v>44</v>
      </c>
      <c r="F128" s="153" t="s">
        <v>387</v>
      </c>
      <c r="G128" s="153" t="s">
        <v>451</v>
      </c>
      <c r="H128" s="154">
        <v>43250.425</v>
      </c>
      <c r="I128" s="158">
        <v>1118.99</v>
      </c>
      <c r="J128" s="158">
        <v>820.83</v>
      </c>
      <c r="K128" s="158">
        <v>0</v>
      </c>
      <c r="L128" s="158">
        <v>0</v>
      </c>
      <c r="M128" s="158">
        <v>0</v>
      </c>
      <c r="N128" s="158">
        <v>0</v>
      </c>
      <c r="O128" s="158">
        <v>0</v>
      </c>
      <c r="P128" s="158">
        <v>0</v>
      </c>
      <c r="Q128" s="162">
        <f t="shared" si="10"/>
        <v>820.83</v>
      </c>
      <c r="R128" s="163">
        <f t="shared" si="12"/>
        <v>0.9</v>
      </c>
      <c r="S128" s="164" t="s">
        <v>44</v>
      </c>
      <c r="T128" s="165" t="s">
        <v>303</v>
      </c>
      <c r="U128" s="166">
        <f t="shared" si="19"/>
        <v>186.261</v>
      </c>
    </row>
    <row r="129" ht="37.5" spans="1:21">
      <c r="A129" s="152">
        <v>127</v>
      </c>
      <c r="B129" s="153" t="s">
        <v>556</v>
      </c>
      <c r="C129" s="153" t="s">
        <v>58</v>
      </c>
      <c r="D129" s="153" t="s">
        <v>241</v>
      </c>
      <c r="E129" s="153" t="s">
        <v>44</v>
      </c>
      <c r="F129" s="153" t="s">
        <v>387</v>
      </c>
      <c r="G129" s="153" t="s">
        <v>337</v>
      </c>
      <c r="H129" s="154">
        <v>43250.3701388889</v>
      </c>
      <c r="I129" s="158">
        <v>1503.99</v>
      </c>
      <c r="J129" s="158">
        <v>1227</v>
      </c>
      <c r="K129" s="158">
        <v>0</v>
      </c>
      <c r="L129" s="158">
        <v>0</v>
      </c>
      <c r="M129" s="158">
        <v>0</v>
      </c>
      <c r="N129" s="158">
        <v>0</v>
      </c>
      <c r="O129" s="158">
        <v>0</v>
      </c>
      <c r="P129" s="158">
        <v>0</v>
      </c>
      <c r="Q129" s="162">
        <f t="shared" si="10"/>
        <v>1227</v>
      </c>
      <c r="R129" s="163">
        <f t="shared" si="12"/>
        <v>0.9</v>
      </c>
      <c r="S129" s="164" t="s">
        <v>44</v>
      </c>
      <c r="T129" s="165" t="s">
        <v>283</v>
      </c>
      <c r="U129" s="166">
        <f t="shared" si="19"/>
        <v>126.591</v>
      </c>
    </row>
    <row r="130" ht="36" spans="1:21">
      <c r="A130" s="152">
        <v>128</v>
      </c>
      <c r="B130" s="153" t="s">
        <v>557</v>
      </c>
      <c r="C130" s="153" t="s">
        <v>58</v>
      </c>
      <c r="D130" s="153" t="s">
        <v>95</v>
      </c>
      <c r="E130" s="153" t="s">
        <v>404</v>
      </c>
      <c r="F130" s="153" t="s">
        <v>387</v>
      </c>
      <c r="G130" s="153" t="s">
        <v>236</v>
      </c>
      <c r="H130" s="154">
        <v>43249.34375</v>
      </c>
      <c r="I130" s="158">
        <v>2711.44</v>
      </c>
      <c r="J130" s="158">
        <v>2240.67</v>
      </c>
      <c r="K130" s="158">
        <v>0</v>
      </c>
      <c r="L130" s="158">
        <v>0</v>
      </c>
      <c r="M130" s="158">
        <v>470.77</v>
      </c>
      <c r="N130" s="158">
        <v>0</v>
      </c>
      <c r="O130" s="158">
        <v>0</v>
      </c>
      <c r="P130" s="158">
        <v>0</v>
      </c>
      <c r="Q130" s="162">
        <f t="shared" si="10"/>
        <v>2711.44</v>
      </c>
      <c r="R130" s="163">
        <f t="shared" si="12"/>
        <v>1</v>
      </c>
      <c r="S130" s="164" t="s">
        <v>44</v>
      </c>
      <c r="T130" s="165" t="s">
        <v>66</v>
      </c>
      <c r="U130" s="166">
        <v>0</v>
      </c>
    </row>
    <row r="131" ht="36" spans="1:21">
      <c r="A131" s="152">
        <v>129</v>
      </c>
      <c r="B131" s="153" t="s">
        <v>558</v>
      </c>
      <c r="C131" s="153" t="s">
        <v>58</v>
      </c>
      <c r="D131" s="153" t="s">
        <v>52</v>
      </c>
      <c r="E131" s="153" t="s">
        <v>44</v>
      </c>
      <c r="F131" s="153" t="s">
        <v>387</v>
      </c>
      <c r="G131" s="153" t="s">
        <v>298</v>
      </c>
      <c r="H131" s="154">
        <v>43249.3770833333</v>
      </c>
      <c r="I131" s="158">
        <v>1198.22</v>
      </c>
      <c r="J131" s="158">
        <v>898.37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8">
        <v>0</v>
      </c>
      <c r="Q131" s="162">
        <f t="shared" ref="Q131:Q194" si="20">P131+O131+N131+M131+L131+K131+J131</f>
        <v>898.37</v>
      </c>
      <c r="R131" s="163">
        <f t="shared" si="12"/>
        <v>0.9</v>
      </c>
      <c r="S131" s="164" t="s">
        <v>44</v>
      </c>
      <c r="T131" s="165" t="s">
        <v>175</v>
      </c>
      <c r="U131" s="166">
        <f t="shared" ref="U131:U136" si="21">I131*0.9-Q131</f>
        <v>180.028</v>
      </c>
    </row>
    <row r="132" ht="24" spans="1:21">
      <c r="A132" s="152">
        <v>130</v>
      </c>
      <c r="B132" s="153" t="s">
        <v>559</v>
      </c>
      <c r="C132" s="153" t="s">
        <v>58</v>
      </c>
      <c r="D132" s="153" t="s">
        <v>45</v>
      </c>
      <c r="E132" s="153" t="s">
        <v>44</v>
      </c>
      <c r="F132" s="153" t="s">
        <v>383</v>
      </c>
      <c r="G132" s="153" t="s">
        <v>560</v>
      </c>
      <c r="H132" s="154">
        <v>43248.3517939815</v>
      </c>
      <c r="I132" s="158">
        <v>3430.84</v>
      </c>
      <c r="J132" s="158">
        <v>2043.8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62">
        <f t="shared" si="20"/>
        <v>2043.8</v>
      </c>
      <c r="R132" s="163">
        <f t="shared" si="12"/>
        <v>0.9</v>
      </c>
      <c r="S132" s="164" t="s">
        <v>44</v>
      </c>
      <c r="T132" s="165" t="s">
        <v>152</v>
      </c>
      <c r="U132" s="166">
        <f t="shared" si="21"/>
        <v>1043.956</v>
      </c>
    </row>
    <row r="133" ht="24" spans="1:21">
      <c r="A133" s="152">
        <v>131</v>
      </c>
      <c r="B133" s="153" t="s">
        <v>534</v>
      </c>
      <c r="C133" s="153" t="s">
        <v>58</v>
      </c>
      <c r="D133" s="155" t="s">
        <v>95</v>
      </c>
      <c r="E133" s="153" t="s">
        <v>404</v>
      </c>
      <c r="F133" s="153" t="s">
        <v>383</v>
      </c>
      <c r="G133" s="153" t="s">
        <v>561</v>
      </c>
      <c r="H133" s="154">
        <v>43248.3717824074</v>
      </c>
      <c r="I133" s="158">
        <v>7217.33</v>
      </c>
      <c r="J133" s="158">
        <v>4664.38</v>
      </c>
      <c r="K133" s="158">
        <v>0</v>
      </c>
      <c r="L133" s="158">
        <v>0</v>
      </c>
      <c r="M133" s="158">
        <v>2552.95</v>
      </c>
      <c r="N133" s="158">
        <v>0</v>
      </c>
      <c r="O133" s="158">
        <v>0</v>
      </c>
      <c r="P133" s="158">
        <v>0</v>
      </c>
      <c r="Q133" s="162">
        <f t="shared" si="20"/>
        <v>7217.33</v>
      </c>
      <c r="R133" s="163">
        <f t="shared" si="12"/>
        <v>1</v>
      </c>
      <c r="S133" s="164" t="s">
        <v>44</v>
      </c>
      <c r="T133" s="165" t="s">
        <v>325</v>
      </c>
      <c r="U133" s="166">
        <v>0</v>
      </c>
    </row>
    <row r="134" ht="36" spans="1:21">
      <c r="A134" s="152">
        <v>132</v>
      </c>
      <c r="B134" s="153" t="s">
        <v>562</v>
      </c>
      <c r="C134" s="153" t="s">
        <v>43</v>
      </c>
      <c r="D134" s="153" t="s">
        <v>45</v>
      </c>
      <c r="E134" s="153" t="s">
        <v>44</v>
      </c>
      <c r="F134" s="153" t="s">
        <v>387</v>
      </c>
      <c r="G134" s="153" t="s">
        <v>164</v>
      </c>
      <c r="H134" s="154">
        <v>43248.34375</v>
      </c>
      <c r="I134" s="158">
        <v>1704.55</v>
      </c>
      <c r="J134" s="158">
        <v>1336.04</v>
      </c>
      <c r="K134" s="158">
        <v>0</v>
      </c>
      <c r="L134" s="158">
        <v>0</v>
      </c>
      <c r="M134" s="158">
        <v>0</v>
      </c>
      <c r="N134" s="158">
        <v>0</v>
      </c>
      <c r="O134" s="158">
        <v>0</v>
      </c>
      <c r="P134" s="158">
        <v>0</v>
      </c>
      <c r="Q134" s="162">
        <f t="shared" si="20"/>
        <v>1336.04</v>
      </c>
      <c r="R134" s="163">
        <f t="shared" si="12"/>
        <v>0.9</v>
      </c>
      <c r="S134" s="164" t="s">
        <v>44</v>
      </c>
      <c r="T134" s="165" t="s">
        <v>175</v>
      </c>
      <c r="U134" s="166">
        <f t="shared" si="21"/>
        <v>198.055</v>
      </c>
    </row>
    <row r="135" ht="24" spans="1:21">
      <c r="A135" s="152">
        <v>133</v>
      </c>
      <c r="B135" s="153" t="s">
        <v>527</v>
      </c>
      <c r="C135" s="153" t="s">
        <v>58</v>
      </c>
      <c r="D135" s="153" t="s">
        <v>52</v>
      </c>
      <c r="E135" s="153" t="s">
        <v>44</v>
      </c>
      <c r="F135" s="153" t="s">
        <v>383</v>
      </c>
      <c r="G135" s="153" t="s">
        <v>337</v>
      </c>
      <c r="H135" s="154">
        <v>43245.3704513889</v>
      </c>
      <c r="I135" s="158">
        <v>4696.06</v>
      </c>
      <c r="J135" s="158">
        <v>2777.43</v>
      </c>
      <c r="K135" s="158">
        <v>814.22</v>
      </c>
      <c r="L135" s="158">
        <v>325.69</v>
      </c>
      <c r="M135" s="158">
        <v>0</v>
      </c>
      <c r="N135" s="158">
        <v>0</v>
      </c>
      <c r="O135" s="158">
        <v>0</v>
      </c>
      <c r="P135" s="158">
        <v>0</v>
      </c>
      <c r="Q135" s="162">
        <f t="shared" si="20"/>
        <v>3917.34</v>
      </c>
      <c r="R135" s="163">
        <f t="shared" si="12"/>
        <v>0.9</v>
      </c>
      <c r="S135" s="164" t="s">
        <v>44</v>
      </c>
      <c r="T135" s="165" t="s">
        <v>91</v>
      </c>
      <c r="U135" s="166">
        <f t="shared" si="21"/>
        <v>309.114</v>
      </c>
    </row>
    <row r="136" ht="36" spans="1:21">
      <c r="A136" s="152">
        <v>134</v>
      </c>
      <c r="B136" s="153" t="s">
        <v>563</v>
      </c>
      <c r="C136" s="153" t="s">
        <v>43</v>
      </c>
      <c r="D136" s="153" t="s">
        <v>45</v>
      </c>
      <c r="E136" s="153" t="s">
        <v>44</v>
      </c>
      <c r="F136" s="153" t="s">
        <v>387</v>
      </c>
      <c r="G136" s="153" t="s">
        <v>150</v>
      </c>
      <c r="H136" s="154">
        <v>43224.6722222222</v>
      </c>
      <c r="I136" s="158">
        <v>2384.58</v>
      </c>
      <c r="J136" s="158">
        <v>1946.68</v>
      </c>
      <c r="K136" s="158">
        <v>0</v>
      </c>
      <c r="L136" s="158">
        <v>0</v>
      </c>
      <c r="M136" s="158">
        <v>0</v>
      </c>
      <c r="N136" s="158">
        <v>0</v>
      </c>
      <c r="O136" s="158">
        <v>0</v>
      </c>
      <c r="P136" s="158">
        <v>0</v>
      </c>
      <c r="Q136" s="162">
        <f t="shared" si="20"/>
        <v>1946.68</v>
      </c>
      <c r="R136" s="163">
        <f t="shared" si="12"/>
        <v>0.9</v>
      </c>
      <c r="S136" s="164" t="s">
        <v>44</v>
      </c>
      <c r="T136" s="165" t="s">
        <v>48</v>
      </c>
      <c r="U136" s="166">
        <f t="shared" si="21"/>
        <v>199.442</v>
      </c>
    </row>
    <row r="137" ht="36" spans="1:21">
      <c r="A137" s="152">
        <v>135</v>
      </c>
      <c r="B137" s="153" t="s">
        <v>564</v>
      </c>
      <c r="C137" s="153" t="s">
        <v>58</v>
      </c>
      <c r="D137" s="153" t="s">
        <v>95</v>
      </c>
      <c r="E137" s="153" t="s">
        <v>94</v>
      </c>
      <c r="F137" s="153" t="s">
        <v>387</v>
      </c>
      <c r="G137" s="153" t="s">
        <v>565</v>
      </c>
      <c r="H137" s="154">
        <v>43244.4215277778</v>
      </c>
      <c r="I137" s="158">
        <v>4180.17</v>
      </c>
      <c r="J137" s="158">
        <v>3687.75</v>
      </c>
      <c r="K137" s="158">
        <v>0</v>
      </c>
      <c r="L137" s="158">
        <v>0</v>
      </c>
      <c r="M137" s="158">
        <v>492.42</v>
      </c>
      <c r="N137" s="158">
        <v>0</v>
      </c>
      <c r="O137" s="158">
        <v>0</v>
      </c>
      <c r="P137" s="158">
        <v>0</v>
      </c>
      <c r="Q137" s="162">
        <f t="shared" si="20"/>
        <v>4180.17</v>
      </c>
      <c r="R137" s="163">
        <f t="shared" si="12"/>
        <v>1</v>
      </c>
      <c r="S137" s="164" t="s">
        <v>44</v>
      </c>
      <c r="T137" s="165" t="s">
        <v>91</v>
      </c>
      <c r="U137" s="166">
        <v>0</v>
      </c>
    </row>
    <row r="138" ht="36" spans="1:21">
      <c r="A138" s="152">
        <v>136</v>
      </c>
      <c r="B138" s="153" t="s">
        <v>484</v>
      </c>
      <c r="C138" s="153" t="s">
        <v>43</v>
      </c>
      <c r="D138" s="153" t="s">
        <v>45</v>
      </c>
      <c r="E138" s="153" t="s">
        <v>44</v>
      </c>
      <c r="F138" s="153" t="s">
        <v>387</v>
      </c>
      <c r="G138" s="153" t="s">
        <v>146</v>
      </c>
      <c r="H138" s="154">
        <v>43240.6777777778</v>
      </c>
      <c r="I138" s="158">
        <v>2010.44</v>
      </c>
      <c r="J138" s="158">
        <v>1640.64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62">
        <f t="shared" si="20"/>
        <v>1640.64</v>
      </c>
      <c r="R138" s="163">
        <f t="shared" ref="R138:R201" si="22">(U138+P138+O138+N138+M138+L138+K138+J138)/I138</f>
        <v>0.9</v>
      </c>
      <c r="S138" s="164" t="s">
        <v>44</v>
      </c>
      <c r="T138" s="165" t="s">
        <v>118</v>
      </c>
      <c r="U138" s="166">
        <f t="shared" ref="U138:U141" si="23">I138*0.9-Q138</f>
        <v>168.756</v>
      </c>
    </row>
    <row r="139" ht="36" spans="1:21">
      <c r="A139" s="152">
        <v>137</v>
      </c>
      <c r="B139" s="153" t="s">
        <v>566</v>
      </c>
      <c r="C139" s="153" t="s">
        <v>43</v>
      </c>
      <c r="D139" s="153" t="s">
        <v>52</v>
      </c>
      <c r="E139" s="153" t="s">
        <v>44</v>
      </c>
      <c r="F139" s="153" t="s">
        <v>387</v>
      </c>
      <c r="G139" s="153" t="s">
        <v>363</v>
      </c>
      <c r="H139" s="154">
        <v>43240.6784722222</v>
      </c>
      <c r="I139" s="158">
        <v>1345.06</v>
      </c>
      <c r="J139" s="158">
        <v>1079.3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62">
        <f t="shared" si="20"/>
        <v>1079.3</v>
      </c>
      <c r="R139" s="163">
        <f t="shared" si="22"/>
        <v>0.9</v>
      </c>
      <c r="S139" s="164" t="s">
        <v>44</v>
      </c>
      <c r="T139" s="165" t="s">
        <v>308</v>
      </c>
      <c r="U139" s="166">
        <f t="shared" si="23"/>
        <v>131.254</v>
      </c>
    </row>
    <row r="140" ht="24" spans="1:21">
      <c r="A140" s="152">
        <v>138</v>
      </c>
      <c r="B140" s="153" t="s">
        <v>494</v>
      </c>
      <c r="C140" s="153" t="s">
        <v>58</v>
      </c>
      <c r="D140" s="153" t="s">
        <v>45</v>
      </c>
      <c r="E140" s="153" t="s">
        <v>44</v>
      </c>
      <c r="F140" s="153" t="s">
        <v>383</v>
      </c>
      <c r="G140" s="153" t="s">
        <v>451</v>
      </c>
      <c r="H140" s="154">
        <v>43244.3423842593</v>
      </c>
      <c r="I140" s="158">
        <v>8040.12</v>
      </c>
      <c r="J140" s="158">
        <v>4845.48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62">
        <f t="shared" si="20"/>
        <v>4845.48</v>
      </c>
      <c r="R140" s="163">
        <f t="shared" si="22"/>
        <v>0.9</v>
      </c>
      <c r="S140" s="164" t="s">
        <v>44</v>
      </c>
      <c r="T140" s="165" t="s">
        <v>308</v>
      </c>
      <c r="U140" s="166">
        <f t="shared" si="23"/>
        <v>2390.628</v>
      </c>
    </row>
    <row r="141" ht="36" spans="1:21">
      <c r="A141" s="152">
        <v>139</v>
      </c>
      <c r="B141" s="153" t="s">
        <v>567</v>
      </c>
      <c r="C141" s="153" t="s">
        <v>43</v>
      </c>
      <c r="D141" s="153" t="s">
        <v>45</v>
      </c>
      <c r="E141" s="153" t="s">
        <v>44</v>
      </c>
      <c r="F141" s="153" t="s">
        <v>387</v>
      </c>
      <c r="G141" s="153" t="s">
        <v>236</v>
      </c>
      <c r="H141" s="154">
        <v>43242.6166666667</v>
      </c>
      <c r="I141" s="158">
        <v>1418.64</v>
      </c>
      <c r="J141" s="158">
        <v>1123.8</v>
      </c>
      <c r="K141" s="158">
        <v>0</v>
      </c>
      <c r="L141" s="158">
        <v>0</v>
      </c>
      <c r="M141" s="158">
        <v>0</v>
      </c>
      <c r="N141" s="158">
        <v>0</v>
      </c>
      <c r="O141" s="158">
        <v>0</v>
      </c>
      <c r="P141" s="158">
        <v>0</v>
      </c>
      <c r="Q141" s="162">
        <f t="shared" si="20"/>
        <v>1123.8</v>
      </c>
      <c r="R141" s="163">
        <f t="shared" si="22"/>
        <v>0.9</v>
      </c>
      <c r="S141" s="164" t="s">
        <v>44</v>
      </c>
      <c r="T141" s="165" t="s">
        <v>133</v>
      </c>
      <c r="U141" s="166">
        <f t="shared" si="23"/>
        <v>152.976</v>
      </c>
    </row>
    <row r="142" ht="36" spans="1:21">
      <c r="A142" s="152">
        <v>140</v>
      </c>
      <c r="B142" s="153" t="s">
        <v>461</v>
      </c>
      <c r="C142" s="153" t="s">
        <v>58</v>
      </c>
      <c r="D142" s="153" t="s">
        <v>95</v>
      </c>
      <c r="E142" s="153" t="s">
        <v>404</v>
      </c>
      <c r="F142" s="153" t="s">
        <v>387</v>
      </c>
      <c r="G142" s="153" t="s">
        <v>465</v>
      </c>
      <c r="H142" s="154">
        <v>43243.3993055556</v>
      </c>
      <c r="I142" s="158">
        <v>1708.32</v>
      </c>
      <c r="J142" s="158">
        <v>1345.8</v>
      </c>
      <c r="K142" s="158">
        <v>0</v>
      </c>
      <c r="L142" s="158">
        <v>0</v>
      </c>
      <c r="M142" s="158">
        <v>362.52</v>
      </c>
      <c r="N142" s="158">
        <v>0</v>
      </c>
      <c r="O142" s="158">
        <v>0</v>
      </c>
      <c r="P142" s="158">
        <v>0</v>
      </c>
      <c r="Q142" s="162">
        <f t="shared" si="20"/>
        <v>1708.32</v>
      </c>
      <c r="R142" s="163">
        <f t="shared" si="22"/>
        <v>1</v>
      </c>
      <c r="S142" s="164" t="s">
        <v>44</v>
      </c>
      <c r="T142" s="165" t="s">
        <v>166</v>
      </c>
      <c r="U142" s="166">
        <v>0</v>
      </c>
    </row>
    <row r="143" ht="36" spans="1:21">
      <c r="A143" s="152">
        <v>141</v>
      </c>
      <c r="B143" s="153" t="s">
        <v>429</v>
      </c>
      <c r="C143" s="153" t="s">
        <v>58</v>
      </c>
      <c r="D143" s="153" t="s">
        <v>52</v>
      </c>
      <c r="E143" s="153" t="s">
        <v>44</v>
      </c>
      <c r="F143" s="153" t="s">
        <v>387</v>
      </c>
      <c r="G143" s="153" t="s">
        <v>150</v>
      </c>
      <c r="H143" s="154">
        <v>43243.6305555556</v>
      </c>
      <c r="I143" s="158">
        <v>1527.19</v>
      </c>
      <c r="J143" s="158">
        <v>1248.92</v>
      </c>
      <c r="K143" s="158">
        <v>0</v>
      </c>
      <c r="L143" s="158">
        <v>0</v>
      </c>
      <c r="M143" s="158">
        <v>0</v>
      </c>
      <c r="N143" s="158">
        <v>0</v>
      </c>
      <c r="O143" s="158">
        <v>0</v>
      </c>
      <c r="P143" s="158">
        <v>0</v>
      </c>
      <c r="Q143" s="162">
        <f t="shared" si="20"/>
        <v>1248.92</v>
      </c>
      <c r="R143" s="163">
        <f t="shared" si="22"/>
        <v>0.9</v>
      </c>
      <c r="S143" s="164" t="s">
        <v>44</v>
      </c>
      <c r="T143" s="165" t="s">
        <v>60</v>
      </c>
      <c r="U143" s="166">
        <f t="shared" ref="U143:U145" si="24">I143*0.9-Q143</f>
        <v>125.551</v>
      </c>
    </row>
    <row r="144" ht="36" spans="1:21">
      <c r="A144" s="152">
        <v>142</v>
      </c>
      <c r="B144" s="153" t="s">
        <v>568</v>
      </c>
      <c r="C144" s="153" t="s">
        <v>58</v>
      </c>
      <c r="D144" s="153" t="s">
        <v>45</v>
      </c>
      <c r="E144" s="153" t="s">
        <v>44</v>
      </c>
      <c r="F144" s="153" t="s">
        <v>387</v>
      </c>
      <c r="G144" s="153" t="s">
        <v>236</v>
      </c>
      <c r="H144" s="154">
        <v>43241.66875</v>
      </c>
      <c r="I144" s="158">
        <v>1982.19</v>
      </c>
      <c r="J144" s="158">
        <v>1608.17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62">
        <f t="shared" si="20"/>
        <v>1608.17</v>
      </c>
      <c r="R144" s="163">
        <f t="shared" si="22"/>
        <v>0.9</v>
      </c>
      <c r="S144" s="164" t="s">
        <v>44</v>
      </c>
      <c r="T144" s="165" t="s">
        <v>303</v>
      </c>
      <c r="U144" s="166">
        <f t="shared" si="24"/>
        <v>175.801</v>
      </c>
    </row>
    <row r="145" ht="24" spans="1:21">
      <c r="A145" s="152">
        <v>143</v>
      </c>
      <c r="B145" s="153" t="s">
        <v>569</v>
      </c>
      <c r="C145" s="153" t="s">
        <v>43</v>
      </c>
      <c r="D145" s="153" t="s">
        <v>45</v>
      </c>
      <c r="E145" s="153" t="s">
        <v>44</v>
      </c>
      <c r="F145" s="153" t="s">
        <v>383</v>
      </c>
      <c r="G145" s="153" t="s">
        <v>570</v>
      </c>
      <c r="H145" s="154">
        <v>43243.3958680556</v>
      </c>
      <c r="I145" s="158">
        <v>3921.11</v>
      </c>
      <c r="J145" s="158">
        <v>2119.97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62">
        <f t="shared" si="20"/>
        <v>2119.97</v>
      </c>
      <c r="R145" s="163">
        <f t="shared" si="22"/>
        <v>0.9</v>
      </c>
      <c r="S145" s="164" t="s">
        <v>44</v>
      </c>
      <c r="T145" s="165" t="s">
        <v>78</v>
      </c>
      <c r="U145" s="166">
        <f t="shared" si="24"/>
        <v>1409.029</v>
      </c>
    </row>
    <row r="146" ht="24" spans="1:21">
      <c r="A146" s="152">
        <v>144</v>
      </c>
      <c r="B146" s="153" t="s">
        <v>571</v>
      </c>
      <c r="C146" s="153" t="s">
        <v>58</v>
      </c>
      <c r="D146" s="153" t="s">
        <v>95</v>
      </c>
      <c r="E146" s="153" t="s">
        <v>404</v>
      </c>
      <c r="F146" s="153" t="s">
        <v>383</v>
      </c>
      <c r="G146" s="153" t="s">
        <v>572</v>
      </c>
      <c r="H146" s="154">
        <v>43242.3463888889</v>
      </c>
      <c r="I146" s="158">
        <v>3025.58</v>
      </c>
      <c r="J146" s="158">
        <v>1620.71</v>
      </c>
      <c r="K146" s="158">
        <v>0</v>
      </c>
      <c r="L146" s="158">
        <v>0</v>
      </c>
      <c r="M146" s="158">
        <v>1404.87</v>
      </c>
      <c r="N146" s="158">
        <v>0</v>
      </c>
      <c r="O146" s="158">
        <v>0</v>
      </c>
      <c r="P146" s="158">
        <v>0</v>
      </c>
      <c r="Q146" s="162">
        <f t="shared" si="20"/>
        <v>3025.58</v>
      </c>
      <c r="R146" s="163">
        <f t="shared" si="22"/>
        <v>1</v>
      </c>
      <c r="S146" s="164" t="s">
        <v>44</v>
      </c>
      <c r="T146" s="165" t="s">
        <v>166</v>
      </c>
      <c r="U146" s="166">
        <v>0</v>
      </c>
    </row>
    <row r="147" ht="36" spans="1:21">
      <c r="A147" s="152">
        <v>145</v>
      </c>
      <c r="B147" s="153" t="s">
        <v>573</v>
      </c>
      <c r="C147" s="153" t="s">
        <v>58</v>
      </c>
      <c r="D147" s="153" t="s">
        <v>95</v>
      </c>
      <c r="E147" s="153" t="s">
        <v>404</v>
      </c>
      <c r="F147" s="153" t="s">
        <v>387</v>
      </c>
      <c r="G147" s="153" t="s">
        <v>108</v>
      </c>
      <c r="H147" s="154">
        <v>43242.3791666667</v>
      </c>
      <c r="I147" s="158">
        <v>2068.74</v>
      </c>
      <c r="J147" s="158">
        <v>1701.23</v>
      </c>
      <c r="K147" s="158">
        <v>0</v>
      </c>
      <c r="L147" s="158">
        <v>0</v>
      </c>
      <c r="M147" s="158">
        <v>367.51</v>
      </c>
      <c r="N147" s="158">
        <v>0</v>
      </c>
      <c r="O147" s="158">
        <v>0</v>
      </c>
      <c r="P147" s="158">
        <v>0</v>
      </c>
      <c r="Q147" s="162">
        <f t="shared" si="20"/>
        <v>2068.74</v>
      </c>
      <c r="R147" s="163">
        <f t="shared" si="22"/>
        <v>1</v>
      </c>
      <c r="S147" s="164" t="s">
        <v>44</v>
      </c>
      <c r="T147" s="165" t="s">
        <v>78</v>
      </c>
      <c r="U147" s="166">
        <v>0</v>
      </c>
    </row>
    <row r="148" ht="36" spans="1:21">
      <c r="A148" s="152">
        <v>146</v>
      </c>
      <c r="B148" s="153" t="s">
        <v>574</v>
      </c>
      <c r="C148" s="153" t="s">
        <v>58</v>
      </c>
      <c r="D148" s="153" t="s">
        <v>52</v>
      </c>
      <c r="E148" s="153" t="s">
        <v>44</v>
      </c>
      <c r="F148" s="153" t="s">
        <v>387</v>
      </c>
      <c r="G148" s="153" t="s">
        <v>150</v>
      </c>
      <c r="H148" s="154">
        <v>43242.3777777778</v>
      </c>
      <c r="I148" s="158">
        <v>2001.66</v>
      </c>
      <c r="J148" s="158">
        <v>1606.36</v>
      </c>
      <c r="K148" s="158">
        <v>0</v>
      </c>
      <c r="L148" s="158">
        <v>0</v>
      </c>
      <c r="M148" s="158">
        <v>0</v>
      </c>
      <c r="N148" s="158">
        <v>0</v>
      </c>
      <c r="O148" s="158">
        <v>0</v>
      </c>
      <c r="P148" s="158">
        <v>0</v>
      </c>
      <c r="Q148" s="162">
        <f t="shared" si="20"/>
        <v>1606.36</v>
      </c>
      <c r="R148" s="163">
        <f t="shared" si="22"/>
        <v>0.9</v>
      </c>
      <c r="S148" s="164" t="s">
        <v>44</v>
      </c>
      <c r="T148" s="165" t="s">
        <v>78</v>
      </c>
      <c r="U148" s="166">
        <f t="shared" ref="U148:U160" si="25">I148*0.9-Q148</f>
        <v>195.134</v>
      </c>
    </row>
    <row r="149" ht="37.5" spans="1:21">
      <c r="A149" s="152">
        <v>147</v>
      </c>
      <c r="B149" s="153" t="s">
        <v>553</v>
      </c>
      <c r="C149" s="153" t="s">
        <v>43</v>
      </c>
      <c r="D149" s="153" t="s">
        <v>241</v>
      </c>
      <c r="E149" s="153" t="s">
        <v>44</v>
      </c>
      <c r="F149" s="153" t="s">
        <v>387</v>
      </c>
      <c r="G149" s="153" t="s">
        <v>575</v>
      </c>
      <c r="H149" s="154">
        <v>43242.4222222222</v>
      </c>
      <c r="I149" s="158">
        <v>1600.42</v>
      </c>
      <c r="J149" s="158">
        <v>1223.46</v>
      </c>
      <c r="K149" s="158">
        <v>0</v>
      </c>
      <c r="L149" s="158">
        <v>0</v>
      </c>
      <c r="M149" s="158">
        <v>0</v>
      </c>
      <c r="N149" s="158">
        <v>0</v>
      </c>
      <c r="O149" s="158">
        <v>0</v>
      </c>
      <c r="P149" s="158">
        <v>0</v>
      </c>
      <c r="Q149" s="162">
        <f t="shared" si="20"/>
        <v>1223.46</v>
      </c>
      <c r="R149" s="163">
        <f t="shared" si="22"/>
        <v>0.9</v>
      </c>
      <c r="S149" s="164" t="s">
        <v>44</v>
      </c>
      <c r="T149" s="165" t="s">
        <v>66</v>
      </c>
      <c r="U149" s="166">
        <f t="shared" si="25"/>
        <v>216.918</v>
      </c>
    </row>
    <row r="150" ht="37.5" spans="1:21">
      <c r="A150" s="152">
        <v>148</v>
      </c>
      <c r="B150" s="153" t="s">
        <v>576</v>
      </c>
      <c r="C150" s="153" t="s">
        <v>43</v>
      </c>
      <c r="D150" s="153" t="s">
        <v>241</v>
      </c>
      <c r="E150" s="153" t="s">
        <v>44</v>
      </c>
      <c r="F150" s="153" t="s">
        <v>383</v>
      </c>
      <c r="G150" s="153" t="s">
        <v>394</v>
      </c>
      <c r="H150" s="154">
        <v>43241.3691319444</v>
      </c>
      <c r="I150" s="158">
        <v>7989.82</v>
      </c>
      <c r="J150" s="158">
        <v>4159.26</v>
      </c>
      <c r="K150" s="158">
        <v>0</v>
      </c>
      <c r="L150" s="158">
        <v>0</v>
      </c>
      <c r="M150" s="158">
        <v>727.87</v>
      </c>
      <c r="N150" s="158">
        <v>0</v>
      </c>
      <c r="O150" s="158">
        <v>0</v>
      </c>
      <c r="P150" s="158">
        <v>0</v>
      </c>
      <c r="Q150" s="162">
        <f t="shared" si="20"/>
        <v>4887.13</v>
      </c>
      <c r="R150" s="163">
        <f t="shared" si="22"/>
        <v>0.9</v>
      </c>
      <c r="S150" s="164" t="s">
        <v>44</v>
      </c>
      <c r="T150" s="165" t="s">
        <v>478</v>
      </c>
      <c r="U150" s="166">
        <f t="shared" si="25"/>
        <v>2303.708</v>
      </c>
    </row>
    <row r="151" ht="36" spans="1:21">
      <c r="A151" s="152">
        <v>149</v>
      </c>
      <c r="B151" s="153" t="s">
        <v>577</v>
      </c>
      <c r="C151" s="153" t="s">
        <v>58</v>
      </c>
      <c r="D151" s="153" t="s">
        <v>45</v>
      </c>
      <c r="E151" s="153" t="s">
        <v>44</v>
      </c>
      <c r="F151" s="153" t="s">
        <v>387</v>
      </c>
      <c r="G151" s="153" t="s">
        <v>511</v>
      </c>
      <c r="H151" s="154">
        <v>43242.3840277778</v>
      </c>
      <c r="I151" s="158">
        <v>2610.18</v>
      </c>
      <c r="J151" s="158">
        <v>2151.58</v>
      </c>
      <c r="K151" s="158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62">
        <f t="shared" si="20"/>
        <v>2151.58</v>
      </c>
      <c r="R151" s="163">
        <f t="shared" si="22"/>
        <v>0.9</v>
      </c>
      <c r="S151" s="164" t="s">
        <v>44</v>
      </c>
      <c r="T151" s="165" t="s">
        <v>140</v>
      </c>
      <c r="U151" s="166">
        <f t="shared" si="25"/>
        <v>197.582</v>
      </c>
    </row>
    <row r="152" ht="36" spans="1:21">
      <c r="A152" s="152">
        <v>150</v>
      </c>
      <c r="B152" s="153" t="s">
        <v>578</v>
      </c>
      <c r="C152" s="153" t="s">
        <v>58</v>
      </c>
      <c r="D152" s="153" t="s">
        <v>45</v>
      </c>
      <c r="E152" s="153" t="s">
        <v>44</v>
      </c>
      <c r="F152" s="153" t="s">
        <v>387</v>
      </c>
      <c r="G152" s="153" t="s">
        <v>411</v>
      </c>
      <c r="H152" s="154">
        <v>43239.3611111111</v>
      </c>
      <c r="I152" s="158">
        <v>2143.83</v>
      </c>
      <c r="J152" s="158">
        <v>1776.75</v>
      </c>
      <c r="K152" s="158">
        <v>0</v>
      </c>
      <c r="L152" s="158">
        <v>0</v>
      </c>
      <c r="M152" s="158">
        <v>0</v>
      </c>
      <c r="N152" s="158">
        <v>0</v>
      </c>
      <c r="O152" s="158">
        <v>0</v>
      </c>
      <c r="P152" s="158">
        <v>0</v>
      </c>
      <c r="Q152" s="162">
        <f t="shared" si="20"/>
        <v>1776.75</v>
      </c>
      <c r="R152" s="163">
        <f t="shared" si="22"/>
        <v>0.9</v>
      </c>
      <c r="S152" s="164" t="s">
        <v>44</v>
      </c>
      <c r="T152" s="165" t="s">
        <v>283</v>
      </c>
      <c r="U152" s="166">
        <f t="shared" si="25"/>
        <v>152.697</v>
      </c>
    </row>
    <row r="153" ht="36" spans="1:21">
      <c r="A153" s="152">
        <v>151</v>
      </c>
      <c r="B153" s="153" t="s">
        <v>579</v>
      </c>
      <c r="C153" s="153" t="s">
        <v>43</v>
      </c>
      <c r="D153" s="153" t="s">
        <v>45</v>
      </c>
      <c r="E153" s="153" t="s">
        <v>44</v>
      </c>
      <c r="F153" s="153" t="s">
        <v>387</v>
      </c>
      <c r="G153" s="153" t="s">
        <v>164</v>
      </c>
      <c r="H153" s="154">
        <v>43241.3652777778</v>
      </c>
      <c r="I153" s="158">
        <v>1984.73</v>
      </c>
      <c r="J153" s="158">
        <v>1645.9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62">
        <f t="shared" si="20"/>
        <v>1645.9</v>
      </c>
      <c r="R153" s="163">
        <f t="shared" si="22"/>
        <v>0.9</v>
      </c>
      <c r="S153" s="164" t="s">
        <v>44</v>
      </c>
      <c r="T153" s="165" t="s">
        <v>283</v>
      </c>
      <c r="U153" s="166">
        <f t="shared" si="25"/>
        <v>140.357</v>
      </c>
    </row>
    <row r="154" ht="24" spans="1:21">
      <c r="A154" s="152">
        <v>152</v>
      </c>
      <c r="B154" s="153" t="s">
        <v>580</v>
      </c>
      <c r="C154" s="153" t="s">
        <v>58</v>
      </c>
      <c r="D154" s="153" t="s">
        <v>45</v>
      </c>
      <c r="E154" s="153" t="s">
        <v>44</v>
      </c>
      <c r="F154" s="153" t="s">
        <v>383</v>
      </c>
      <c r="G154" s="153" t="s">
        <v>150</v>
      </c>
      <c r="H154" s="154">
        <v>43229.9173032407</v>
      </c>
      <c r="I154" s="158">
        <v>3791.11</v>
      </c>
      <c r="J154" s="158">
        <v>2180.82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62">
        <f t="shared" si="20"/>
        <v>2180.82</v>
      </c>
      <c r="R154" s="163">
        <f t="shared" si="22"/>
        <v>0.9</v>
      </c>
      <c r="S154" s="164" t="s">
        <v>44</v>
      </c>
      <c r="T154" s="165" t="s">
        <v>161</v>
      </c>
      <c r="U154" s="166">
        <f t="shared" si="25"/>
        <v>1231.179</v>
      </c>
    </row>
    <row r="155" ht="24" spans="1:21">
      <c r="A155" s="152">
        <v>153</v>
      </c>
      <c r="B155" s="153" t="s">
        <v>581</v>
      </c>
      <c r="C155" s="153" t="s">
        <v>58</v>
      </c>
      <c r="D155" s="153" t="s">
        <v>45</v>
      </c>
      <c r="E155" s="153" t="s">
        <v>44</v>
      </c>
      <c r="F155" s="153" t="s">
        <v>383</v>
      </c>
      <c r="G155" s="153" t="s">
        <v>582</v>
      </c>
      <c r="H155" s="154">
        <v>43238.3238657407</v>
      </c>
      <c r="I155" s="158">
        <v>4795.52</v>
      </c>
      <c r="J155" s="158">
        <v>2784.14</v>
      </c>
      <c r="K155" s="158">
        <v>0</v>
      </c>
      <c r="L155" s="158">
        <v>0</v>
      </c>
      <c r="M155" s="158">
        <v>0</v>
      </c>
      <c r="N155" s="158">
        <v>0</v>
      </c>
      <c r="O155" s="158">
        <v>0</v>
      </c>
      <c r="P155" s="158">
        <v>0</v>
      </c>
      <c r="Q155" s="162">
        <f t="shared" si="20"/>
        <v>2784.14</v>
      </c>
      <c r="R155" s="163">
        <f t="shared" si="22"/>
        <v>0.9</v>
      </c>
      <c r="S155" s="164" t="s">
        <v>44</v>
      </c>
      <c r="T155" s="165" t="s">
        <v>161</v>
      </c>
      <c r="U155" s="166">
        <f t="shared" si="25"/>
        <v>1531.828</v>
      </c>
    </row>
    <row r="156" ht="24" spans="1:21">
      <c r="A156" s="152">
        <v>154</v>
      </c>
      <c r="B156" s="153" t="s">
        <v>583</v>
      </c>
      <c r="C156" s="153" t="s">
        <v>43</v>
      </c>
      <c r="D156" s="153" t="s">
        <v>45</v>
      </c>
      <c r="E156" s="153" t="s">
        <v>44</v>
      </c>
      <c r="F156" s="153" t="s">
        <v>383</v>
      </c>
      <c r="G156" s="153" t="s">
        <v>584</v>
      </c>
      <c r="H156" s="154">
        <v>43238.4074652778</v>
      </c>
      <c r="I156" s="158">
        <v>4491.48</v>
      </c>
      <c r="J156" s="158">
        <v>2570.8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62">
        <f t="shared" si="20"/>
        <v>2570.8</v>
      </c>
      <c r="R156" s="163">
        <f t="shared" si="22"/>
        <v>0.9</v>
      </c>
      <c r="S156" s="164" t="s">
        <v>44</v>
      </c>
      <c r="T156" s="165" t="s">
        <v>478</v>
      </c>
      <c r="U156" s="166">
        <f t="shared" si="25"/>
        <v>1471.532</v>
      </c>
    </row>
    <row r="157" ht="24" spans="1:21">
      <c r="A157" s="152">
        <v>155</v>
      </c>
      <c r="B157" s="153" t="s">
        <v>585</v>
      </c>
      <c r="C157" s="153" t="s">
        <v>43</v>
      </c>
      <c r="D157" s="153" t="s">
        <v>45</v>
      </c>
      <c r="E157" s="153" t="s">
        <v>44</v>
      </c>
      <c r="F157" s="153" t="s">
        <v>383</v>
      </c>
      <c r="G157" s="153" t="s">
        <v>586</v>
      </c>
      <c r="H157" s="154">
        <v>43237.3326273148</v>
      </c>
      <c r="I157" s="158">
        <v>987.71</v>
      </c>
      <c r="J157" s="158">
        <v>279.49</v>
      </c>
      <c r="K157" s="158">
        <v>0</v>
      </c>
      <c r="L157" s="158">
        <v>0</v>
      </c>
      <c r="M157" s="158">
        <v>0</v>
      </c>
      <c r="N157" s="158">
        <v>0</v>
      </c>
      <c r="O157" s="158">
        <v>0</v>
      </c>
      <c r="P157" s="158">
        <v>0</v>
      </c>
      <c r="Q157" s="162">
        <f t="shared" si="20"/>
        <v>279.49</v>
      </c>
      <c r="R157" s="163">
        <f t="shared" si="22"/>
        <v>0.9</v>
      </c>
      <c r="S157" s="164" t="s">
        <v>44</v>
      </c>
      <c r="T157" s="165" t="s">
        <v>283</v>
      </c>
      <c r="U157" s="166">
        <f t="shared" si="25"/>
        <v>609.449</v>
      </c>
    </row>
    <row r="158" ht="36" spans="1:21">
      <c r="A158" s="152">
        <v>156</v>
      </c>
      <c r="B158" s="153" t="s">
        <v>587</v>
      </c>
      <c r="C158" s="153" t="s">
        <v>43</v>
      </c>
      <c r="D158" s="153" t="s">
        <v>45</v>
      </c>
      <c r="E158" s="153" t="s">
        <v>44</v>
      </c>
      <c r="F158" s="153" t="s">
        <v>387</v>
      </c>
      <c r="G158" s="153" t="s">
        <v>363</v>
      </c>
      <c r="H158" s="154">
        <v>43231.3840277778</v>
      </c>
      <c r="I158" s="158">
        <v>1516.9</v>
      </c>
      <c r="J158" s="158">
        <v>1203.78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62">
        <f t="shared" si="20"/>
        <v>1203.78</v>
      </c>
      <c r="R158" s="163">
        <f t="shared" si="22"/>
        <v>0.9</v>
      </c>
      <c r="S158" s="164" t="s">
        <v>44</v>
      </c>
      <c r="T158" s="165" t="s">
        <v>308</v>
      </c>
      <c r="U158" s="166">
        <f t="shared" si="25"/>
        <v>161.43</v>
      </c>
    </row>
    <row r="159" ht="36" spans="1:21">
      <c r="A159" s="152">
        <v>157</v>
      </c>
      <c r="B159" s="153" t="s">
        <v>588</v>
      </c>
      <c r="C159" s="153" t="s">
        <v>58</v>
      </c>
      <c r="D159" s="153" t="s">
        <v>45</v>
      </c>
      <c r="E159" s="153" t="s">
        <v>44</v>
      </c>
      <c r="F159" s="153" t="s">
        <v>387</v>
      </c>
      <c r="G159" s="153" t="s">
        <v>589</v>
      </c>
      <c r="H159" s="154">
        <v>43233.4354166667</v>
      </c>
      <c r="I159" s="158">
        <v>712.19</v>
      </c>
      <c r="J159" s="158">
        <v>466.82</v>
      </c>
      <c r="K159" s="158">
        <v>115.18</v>
      </c>
      <c r="L159" s="158">
        <v>46.08</v>
      </c>
      <c r="M159" s="158">
        <v>0</v>
      </c>
      <c r="N159" s="158">
        <v>0</v>
      </c>
      <c r="O159" s="158">
        <v>0</v>
      </c>
      <c r="P159" s="158">
        <v>0</v>
      </c>
      <c r="Q159" s="162">
        <f t="shared" si="20"/>
        <v>628.08</v>
      </c>
      <c r="R159" s="163">
        <f t="shared" si="22"/>
        <v>0.9</v>
      </c>
      <c r="S159" s="164" t="s">
        <v>44</v>
      </c>
      <c r="T159" s="165" t="s">
        <v>205</v>
      </c>
      <c r="U159" s="166">
        <f t="shared" si="25"/>
        <v>12.8910000000002</v>
      </c>
    </row>
    <row r="160" ht="24" spans="1:21">
      <c r="A160" s="152">
        <v>158</v>
      </c>
      <c r="B160" s="153" t="s">
        <v>442</v>
      </c>
      <c r="C160" s="153" t="s">
        <v>58</v>
      </c>
      <c r="D160" s="153" t="s">
        <v>45</v>
      </c>
      <c r="E160" s="153" t="s">
        <v>44</v>
      </c>
      <c r="F160" s="153" t="s">
        <v>383</v>
      </c>
      <c r="G160" s="153" t="s">
        <v>443</v>
      </c>
      <c r="H160" s="154">
        <v>43237.334224537</v>
      </c>
      <c r="I160" s="158">
        <v>8301.28</v>
      </c>
      <c r="J160" s="158">
        <v>5691.86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62">
        <f t="shared" si="20"/>
        <v>5691.86</v>
      </c>
      <c r="R160" s="163">
        <f t="shared" si="22"/>
        <v>0.9</v>
      </c>
      <c r="S160" s="164" t="s">
        <v>44</v>
      </c>
      <c r="T160" s="165" t="s">
        <v>175</v>
      </c>
      <c r="U160" s="166">
        <f t="shared" si="25"/>
        <v>1779.292</v>
      </c>
    </row>
    <row r="161" ht="36" spans="1:21">
      <c r="A161" s="152">
        <v>159</v>
      </c>
      <c r="B161" s="153" t="s">
        <v>527</v>
      </c>
      <c r="C161" s="153" t="s">
        <v>58</v>
      </c>
      <c r="D161" s="153" t="s">
        <v>52</v>
      </c>
      <c r="E161" s="153" t="s">
        <v>44</v>
      </c>
      <c r="F161" s="153" t="s">
        <v>387</v>
      </c>
      <c r="G161" s="153" t="s">
        <v>150</v>
      </c>
      <c r="H161" s="154">
        <v>43237.3611111111</v>
      </c>
      <c r="I161" s="158">
        <v>1990.02</v>
      </c>
      <c r="J161" s="158">
        <v>1649.97</v>
      </c>
      <c r="K161" s="158">
        <v>160.52</v>
      </c>
      <c r="L161" s="158">
        <v>64.21</v>
      </c>
      <c r="M161" s="158">
        <v>0</v>
      </c>
      <c r="N161" s="158">
        <v>0</v>
      </c>
      <c r="O161" s="158">
        <v>0</v>
      </c>
      <c r="P161" s="158">
        <v>0</v>
      </c>
      <c r="Q161" s="162">
        <f t="shared" si="20"/>
        <v>1874.7</v>
      </c>
      <c r="R161" s="163">
        <f t="shared" si="22"/>
        <v>0.942050833659963</v>
      </c>
      <c r="S161" s="164" t="s">
        <v>44</v>
      </c>
      <c r="T161" s="165" t="s">
        <v>91</v>
      </c>
      <c r="U161" s="166">
        <v>0</v>
      </c>
    </row>
    <row r="162" ht="36" spans="1:21">
      <c r="A162" s="152">
        <v>160</v>
      </c>
      <c r="B162" s="153" t="s">
        <v>571</v>
      </c>
      <c r="C162" s="153" t="s">
        <v>58</v>
      </c>
      <c r="D162" s="153" t="s">
        <v>95</v>
      </c>
      <c r="E162" s="153" t="s">
        <v>404</v>
      </c>
      <c r="F162" s="153" t="s">
        <v>387</v>
      </c>
      <c r="G162" s="153" t="s">
        <v>150</v>
      </c>
      <c r="H162" s="154">
        <v>43236.3409722222</v>
      </c>
      <c r="I162" s="158">
        <v>935.34</v>
      </c>
      <c r="J162" s="158">
        <v>614.42</v>
      </c>
      <c r="K162" s="158">
        <v>0</v>
      </c>
      <c r="L162" s="158">
        <v>0</v>
      </c>
      <c r="M162" s="158">
        <v>320.92</v>
      </c>
      <c r="N162" s="158">
        <v>0</v>
      </c>
      <c r="O162" s="158">
        <v>0</v>
      </c>
      <c r="P162" s="158">
        <v>0</v>
      </c>
      <c r="Q162" s="162">
        <f t="shared" si="20"/>
        <v>935.34</v>
      </c>
      <c r="R162" s="163">
        <f t="shared" si="22"/>
        <v>1</v>
      </c>
      <c r="S162" s="164" t="s">
        <v>44</v>
      </c>
      <c r="T162" s="165" t="s">
        <v>166</v>
      </c>
      <c r="U162" s="166">
        <v>0</v>
      </c>
    </row>
    <row r="163" ht="36" spans="1:21">
      <c r="A163" s="152">
        <v>161</v>
      </c>
      <c r="B163" s="153" t="s">
        <v>590</v>
      </c>
      <c r="C163" s="153" t="s">
        <v>58</v>
      </c>
      <c r="D163" s="153" t="s">
        <v>52</v>
      </c>
      <c r="E163" s="153" t="s">
        <v>44</v>
      </c>
      <c r="F163" s="153" t="s">
        <v>387</v>
      </c>
      <c r="G163" s="153" t="s">
        <v>116</v>
      </c>
      <c r="H163" s="154">
        <v>43235.39375</v>
      </c>
      <c r="I163" s="158">
        <v>2202.89</v>
      </c>
      <c r="J163" s="158">
        <v>1783.24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62">
        <f t="shared" si="20"/>
        <v>1783.24</v>
      </c>
      <c r="R163" s="163">
        <f t="shared" si="22"/>
        <v>0.9</v>
      </c>
      <c r="S163" s="164" t="s">
        <v>44</v>
      </c>
      <c r="T163" s="165" t="s">
        <v>238</v>
      </c>
      <c r="U163" s="166">
        <f t="shared" ref="U163:U165" si="26">I163*0.9-Q163</f>
        <v>199.361</v>
      </c>
    </row>
    <row r="164" ht="24" spans="1:21">
      <c r="A164" s="152">
        <v>162</v>
      </c>
      <c r="B164" s="153" t="s">
        <v>591</v>
      </c>
      <c r="C164" s="153" t="s">
        <v>43</v>
      </c>
      <c r="D164" s="153" t="s">
        <v>45</v>
      </c>
      <c r="E164" s="153" t="s">
        <v>44</v>
      </c>
      <c r="F164" s="153" t="s">
        <v>383</v>
      </c>
      <c r="G164" s="153" t="s">
        <v>337</v>
      </c>
      <c r="H164" s="154">
        <v>43234.3542361111</v>
      </c>
      <c r="I164" s="158">
        <v>4739.84</v>
      </c>
      <c r="J164" s="158">
        <v>2756.14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62">
        <f t="shared" si="20"/>
        <v>2756.14</v>
      </c>
      <c r="R164" s="163">
        <f t="shared" si="22"/>
        <v>0.9</v>
      </c>
      <c r="S164" s="164" t="s">
        <v>44</v>
      </c>
      <c r="T164" s="165" t="s">
        <v>296</v>
      </c>
      <c r="U164" s="166">
        <f t="shared" si="26"/>
        <v>1509.716</v>
      </c>
    </row>
    <row r="165" ht="24" spans="1:21">
      <c r="A165" s="152">
        <v>163</v>
      </c>
      <c r="B165" s="153" t="s">
        <v>592</v>
      </c>
      <c r="C165" s="153" t="s">
        <v>58</v>
      </c>
      <c r="D165" s="153" t="s">
        <v>45</v>
      </c>
      <c r="E165" s="153" t="s">
        <v>44</v>
      </c>
      <c r="F165" s="153" t="s">
        <v>383</v>
      </c>
      <c r="G165" s="153" t="s">
        <v>424</v>
      </c>
      <c r="H165" s="154">
        <v>43234.3635416667</v>
      </c>
      <c r="I165" s="158">
        <v>11053.71</v>
      </c>
      <c r="J165" s="158">
        <v>7236.58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62">
        <f t="shared" si="20"/>
        <v>7236.58</v>
      </c>
      <c r="R165" s="163">
        <f t="shared" si="22"/>
        <v>0.9</v>
      </c>
      <c r="S165" s="164" t="s">
        <v>44</v>
      </c>
      <c r="T165" s="165" t="s">
        <v>333</v>
      </c>
      <c r="U165" s="166">
        <f t="shared" si="26"/>
        <v>2711.759</v>
      </c>
    </row>
    <row r="166" ht="36" spans="1:21">
      <c r="A166" s="152">
        <v>164</v>
      </c>
      <c r="B166" s="153" t="s">
        <v>593</v>
      </c>
      <c r="C166" s="153" t="s">
        <v>58</v>
      </c>
      <c r="D166" s="155" t="s">
        <v>95</v>
      </c>
      <c r="E166" s="153" t="s">
        <v>94</v>
      </c>
      <c r="F166" s="153" t="s">
        <v>387</v>
      </c>
      <c r="G166" s="153" t="s">
        <v>337</v>
      </c>
      <c r="H166" s="154">
        <v>43234.4145833333</v>
      </c>
      <c r="I166" s="158">
        <v>6113.22</v>
      </c>
      <c r="J166" s="158">
        <v>5508.29</v>
      </c>
      <c r="K166" s="158">
        <v>261.97</v>
      </c>
      <c r="L166" s="158">
        <v>0</v>
      </c>
      <c r="M166" s="158">
        <v>342.96</v>
      </c>
      <c r="N166" s="158">
        <v>0</v>
      </c>
      <c r="O166" s="158">
        <v>0</v>
      </c>
      <c r="P166" s="158">
        <v>0</v>
      </c>
      <c r="Q166" s="162">
        <f t="shared" si="20"/>
        <v>6113.22</v>
      </c>
      <c r="R166" s="163">
        <f t="shared" si="22"/>
        <v>1</v>
      </c>
      <c r="S166" s="164" t="s">
        <v>44</v>
      </c>
      <c r="T166" s="165" t="s">
        <v>118</v>
      </c>
      <c r="U166" s="166">
        <v>0</v>
      </c>
    </row>
    <row r="167" ht="36" spans="1:21">
      <c r="A167" s="152">
        <v>165</v>
      </c>
      <c r="B167" s="153" t="s">
        <v>594</v>
      </c>
      <c r="C167" s="153" t="s">
        <v>58</v>
      </c>
      <c r="D167" s="153" t="s">
        <v>95</v>
      </c>
      <c r="E167" s="153" t="s">
        <v>404</v>
      </c>
      <c r="F167" s="153" t="s">
        <v>387</v>
      </c>
      <c r="G167" s="153" t="s">
        <v>236</v>
      </c>
      <c r="H167" s="154">
        <v>43234.3590277778</v>
      </c>
      <c r="I167" s="158">
        <v>2731.7</v>
      </c>
      <c r="J167" s="158">
        <v>2313.36</v>
      </c>
      <c r="K167" s="158">
        <v>0</v>
      </c>
      <c r="L167" s="158">
        <v>0</v>
      </c>
      <c r="M167" s="158">
        <v>418.34</v>
      </c>
      <c r="N167" s="158">
        <v>0</v>
      </c>
      <c r="O167" s="158">
        <v>0</v>
      </c>
      <c r="P167" s="158">
        <v>0</v>
      </c>
      <c r="Q167" s="162">
        <f t="shared" si="20"/>
        <v>2731.7</v>
      </c>
      <c r="R167" s="163">
        <f t="shared" si="22"/>
        <v>1</v>
      </c>
      <c r="S167" s="164" t="s">
        <v>44</v>
      </c>
      <c r="T167" s="165" t="s">
        <v>283</v>
      </c>
      <c r="U167" s="166">
        <v>0</v>
      </c>
    </row>
    <row r="168" ht="36" spans="1:21">
      <c r="A168" s="152">
        <v>166</v>
      </c>
      <c r="B168" s="153" t="s">
        <v>595</v>
      </c>
      <c r="C168" s="153" t="s">
        <v>43</v>
      </c>
      <c r="D168" s="153" t="s">
        <v>45</v>
      </c>
      <c r="E168" s="153" t="s">
        <v>44</v>
      </c>
      <c r="F168" s="153" t="s">
        <v>387</v>
      </c>
      <c r="G168" s="153" t="s">
        <v>236</v>
      </c>
      <c r="H168" s="154">
        <v>43231.3888888889</v>
      </c>
      <c r="I168" s="158">
        <v>2036.31</v>
      </c>
      <c r="J168" s="158">
        <v>1702.01</v>
      </c>
      <c r="K168" s="158">
        <v>0</v>
      </c>
      <c r="L168" s="158">
        <v>0</v>
      </c>
      <c r="M168" s="158">
        <v>0</v>
      </c>
      <c r="N168" s="158">
        <v>0</v>
      </c>
      <c r="O168" s="158">
        <v>0</v>
      </c>
      <c r="P168" s="158">
        <v>0</v>
      </c>
      <c r="Q168" s="162">
        <f t="shared" si="20"/>
        <v>1702.01</v>
      </c>
      <c r="R168" s="163">
        <f t="shared" si="22"/>
        <v>0.9</v>
      </c>
      <c r="S168" s="164" t="s">
        <v>44</v>
      </c>
      <c r="T168" s="165" t="s">
        <v>60</v>
      </c>
      <c r="U168" s="166">
        <f t="shared" ref="U168:U170" si="27">I168*0.9-Q168</f>
        <v>130.669</v>
      </c>
    </row>
    <row r="169" ht="24" spans="1:21">
      <c r="A169" s="152">
        <v>167</v>
      </c>
      <c r="B169" s="153" t="s">
        <v>501</v>
      </c>
      <c r="C169" s="153" t="s">
        <v>58</v>
      </c>
      <c r="D169" s="153" t="s">
        <v>45</v>
      </c>
      <c r="E169" s="153" t="s">
        <v>44</v>
      </c>
      <c r="F169" s="153" t="s">
        <v>383</v>
      </c>
      <c r="G169" s="153" t="s">
        <v>420</v>
      </c>
      <c r="H169" s="154">
        <v>43224.4089236111</v>
      </c>
      <c r="I169" s="158">
        <v>1465.16</v>
      </c>
      <c r="J169" s="158">
        <v>595.86</v>
      </c>
      <c r="K169" s="158">
        <v>0</v>
      </c>
      <c r="L169" s="158">
        <v>0</v>
      </c>
      <c r="M169" s="158">
        <v>0</v>
      </c>
      <c r="N169" s="158">
        <v>0</v>
      </c>
      <c r="O169" s="158">
        <v>0</v>
      </c>
      <c r="P169" s="158">
        <v>0</v>
      </c>
      <c r="Q169" s="162">
        <f t="shared" si="20"/>
        <v>595.86</v>
      </c>
      <c r="R169" s="163">
        <f t="shared" si="22"/>
        <v>0.9</v>
      </c>
      <c r="S169" s="164" t="s">
        <v>44</v>
      </c>
      <c r="T169" s="165" t="s">
        <v>296</v>
      </c>
      <c r="U169" s="166">
        <f t="shared" si="27"/>
        <v>722.784</v>
      </c>
    </row>
    <row r="170" ht="24" spans="1:21">
      <c r="A170" s="152">
        <v>168</v>
      </c>
      <c r="B170" s="153" t="s">
        <v>596</v>
      </c>
      <c r="C170" s="153" t="s">
        <v>58</v>
      </c>
      <c r="D170" s="153" t="s">
        <v>45</v>
      </c>
      <c r="E170" s="153" t="s">
        <v>44</v>
      </c>
      <c r="F170" s="153" t="s">
        <v>383</v>
      </c>
      <c r="G170" s="153" t="s">
        <v>278</v>
      </c>
      <c r="H170" s="154">
        <v>43226.3446875</v>
      </c>
      <c r="I170" s="158">
        <v>1681.88</v>
      </c>
      <c r="J170" s="158">
        <v>775.6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62">
        <f t="shared" si="20"/>
        <v>775.6</v>
      </c>
      <c r="R170" s="163">
        <f t="shared" si="22"/>
        <v>0.9</v>
      </c>
      <c r="S170" s="164" t="s">
        <v>44</v>
      </c>
      <c r="T170" s="165" t="s">
        <v>333</v>
      </c>
      <c r="U170" s="166">
        <f t="shared" si="27"/>
        <v>738.092</v>
      </c>
    </row>
    <row r="171" ht="36" spans="1:21">
      <c r="A171" s="152">
        <v>169</v>
      </c>
      <c r="B171" s="153" t="s">
        <v>534</v>
      </c>
      <c r="C171" s="153" t="s">
        <v>58</v>
      </c>
      <c r="D171" s="155" t="s">
        <v>95</v>
      </c>
      <c r="E171" s="153" t="s">
        <v>404</v>
      </c>
      <c r="F171" s="153" t="s">
        <v>387</v>
      </c>
      <c r="G171" s="153" t="s">
        <v>173</v>
      </c>
      <c r="H171" s="154">
        <v>43229.3951388889</v>
      </c>
      <c r="I171" s="158">
        <v>1558.41</v>
      </c>
      <c r="J171" s="158">
        <v>1227.16</v>
      </c>
      <c r="K171" s="158">
        <v>0</v>
      </c>
      <c r="L171" s="158">
        <v>0</v>
      </c>
      <c r="M171" s="158">
        <v>331.25</v>
      </c>
      <c r="N171" s="158">
        <v>0</v>
      </c>
      <c r="O171" s="158">
        <v>0</v>
      </c>
      <c r="P171" s="158">
        <v>0</v>
      </c>
      <c r="Q171" s="162">
        <f t="shared" si="20"/>
        <v>1558.41</v>
      </c>
      <c r="R171" s="163">
        <f t="shared" si="22"/>
        <v>1</v>
      </c>
      <c r="S171" s="164" t="s">
        <v>44</v>
      </c>
      <c r="T171" s="165" t="s">
        <v>325</v>
      </c>
      <c r="U171" s="166">
        <v>0</v>
      </c>
    </row>
    <row r="172" ht="48" spans="1:21">
      <c r="A172" s="152">
        <v>170</v>
      </c>
      <c r="B172" s="153" t="s">
        <v>537</v>
      </c>
      <c r="C172" s="153" t="s">
        <v>43</v>
      </c>
      <c r="D172" s="153" t="s">
        <v>52</v>
      </c>
      <c r="E172" s="153" t="s">
        <v>44</v>
      </c>
      <c r="F172" s="153" t="s">
        <v>383</v>
      </c>
      <c r="G172" s="153" t="s">
        <v>528</v>
      </c>
      <c r="H172" s="154">
        <v>43229.4018171296</v>
      </c>
      <c r="I172" s="158">
        <v>12068.7</v>
      </c>
      <c r="J172" s="158">
        <v>8150.07</v>
      </c>
      <c r="K172" s="158">
        <v>0</v>
      </c>
      <c r="L172" s="158">
        <v>0</v>
      </c>
      <c r="M172" s="158">
        <v>1426.26</v>
      </c>
      <c r="N172" s="158">
        <v>0</v>
      </c>
      <c r="O172" s="158">
        <v>0</v>
      </c>
      <c r="P172" s="158">
        <v>0</v>
      </c>
      <c r="Q172" s="162">
        <f t="shared" si="20"/>
        <v>9576.33</v>
      </c>
      <c r="R172" s="163">
        <f t="shared" si="22"/>
        <v>0.9</v>
      </c>
      <c r="S172" s="164" t="s">
        <v>44</v>
      </c>
      <c r="T172" s="165" t="s">
        <v>48</v>
      </c>
      <c r="U172" s="166">
        <f t="shared" ref="U172:U180" si="28">I172*0.9-Q172</f>
        <v>1285.5</v>
      </c>
    </row>
    <row r="173" ht="36" spans="1:21">
      <c r="A173" s="152">
        <v>171</v>
      </c>
      <c r="B173" s="153" t="s">
        <v>597</v>
      </c>
      <c r="C173" s="153" t="s">
        <v>58</v>
      </c>
      <c r="D173" s="153" t="s">
        <v>45</v>
      </c>
      <c r="E173" s="153" t="s">
        <v>44</v>
      </c>
      <c r="F173" s="153" t="s">
        <v>387</v>
      </c>
      <c r="G173" s="153" t="s">
        <v>173</v>
      </c>
      <c r="H173" s="154">
        <v>43228.3868055556</v>
      </c>
      <c r="I173" s="158">
        <v>3552.21</v>
      </c>
      <c r="J173" s="158">
        <v>2934.22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62">
        <f t="shared" si="20"/>
        <v>2934.22</v>
      </c>
      <c r="R173" s="163">
        <f t="shared" si="22"/>
        <v>0.9</v>
      </c>
      <c r="S173" s="164" t="s">
        <v>44</v>
      </c>
      <c r="T173" s="165" t="s">
        <v>549</v>
      </c>
      <c r="U173" s="166">
        <f t="shared" si="28"/>
        <v>262.769</v>
      </c>
    </row>
    <row r="174" ht="36" spans="1:21">
      <c r="A174" s="152">
        <v>172</v>
      </c>
      <c r="B174" s="153" t="s">
        <v>588</v>
      </c>
      <c r="C174" s="153" t="s">
        <v>58</v>
      </c>
      <c r="D174" s="153" t="s">
        <v>45</v>
      </c>
      <c r="E174" s="153" t="s">
        <v>44</v>
      </c>
      <c r="F174" s="153" t="s">
        <v>387</v>
      </c>
      <c r="G174" s="153" t="s">
        <v>589</v>
      </c>
      <c r="H174" s="154">
        <v>43228.3673611111</v>
      </c>
      <c r="I174" s="158">
        <v>2361.91</v>
      </c>
      <c r="J174" s="158">
        <v>1977.39</v>
      </c>
      <c r="K174" s="158">
        <v>159.76</v>
      </c>
      <c r="L174" s="158">
        <v>63.9</v>
      </c>
      <c r="M174" s="158">
        <v>0</v>
      </c>
      <c r="N174" s="158">
        <v>0</v>
      </c>
      <c r="O174" s="158">
        <v>0</v>
      </c>
      <c r="P174" s="158">
        <v>0</v>
      </c>
      <c r="Q174" s="162">
        <f t="shared" si="20"/>
        <v>2201.05</v>
      </c>
      <c r="R174" s="163">
        <f t="shared" si="22"/>
        <v>0.931894102654208</v>
      </c>
      <c r="S174" s="164" t="s">
        <v>44</v>
      </c>
      <c r="T174" s="165" t="s">
        <v>205</v>
      </c>
      <c r="U174" s="166">
        <v>0</v>
      </c>
    </row>
    <row r="175" ht="24" spans="1:21">
      <c r="A175" s="152">
        <v>173</v>
      </c>
      <c r="B175" s="153" t="s">
        <v>598</v>
      </c>
      <c r="C175" s="153" t="s">
        <v>43</v>
      </c>
      <c r="D175" s="153" t="s">
        <v>45</v>
      </c>
      <c r="E175" s="153" t="s">
        <v>44</v>
      </c>
      <c r="F175" s="153" t="s">
        <v>383</v>
      </c>
      <c r="G175" s="153" t="s">
        <v>173</v>
      </c>
      <c r="H175" s="154">
        <v>43228.3409143519</v>
      </c>
      <c r="I175" s="158">
        <v>3625.44</v>
      </c>
      <c r="J175" s="158">
        <v>1945.48</v>
      </c>
      <c r="K175" s="158">
        <v>0</v>
      </c>
      <c r="L175" s="158">
        <v>0</v>
      </c>
      <c r="M175" s="158">
        <v>0</v>
      </c>
      <c r="N175" s="158">
        <v>0</v>
      </c>
      <c r="O175" s="158">
        <v>0</v>
      </c>
      <c r="P175" s="158">
        <v>0</v>
      </c>
      <c r="Q175" s="162">
        <f t="shared" si="20"/>
        <v>1945.48</v>
      </c>
      <c r="R175" s="163">
        <f t="shared" si="22"/>
        <v>0.9</v>
      </c>
      <c r="S175" s="164" t="s">
        <v>44</v>
      </c>
      <c r="T175" s="165" t="s">
        <v>161</v>
      </c>
      <c r="U175" s="166">
        <f t="shared" si="28"/>
        <v>1317.416</v>
      </c>
    </row>
    <row r="176" ht="37.5" spans="1:21">
      <c r="A176" s="152">
        <v>174</v>
      </c>
      <c r="B176" s="153" t="s">
        <v>599</v>
      </c>
      <c r="C176" s="153" t="s">
        <v>58</v>
      </c>
      <c r="D176" s="153" t="s">
        <v>241</v>
      </c>
      <c r="E176" s="153" t="s">
        <v>44</v>
      </c>
      <c r="F176" s="153" t="s">
        <v>383</v>
      </c>
      <c r="G176" s="153" t="s">
        <v>600</v>
      </c>
      <c r="H176" s="154">
        <v>43222.3917476852</v>
      </c>
      <c r="I176" s="158">
        <v>8511.6</v>
      </c>
      <c r="J176" s="158">
        <v>5580.36</v>
      </c>
      <c r="K176" s="158">
        <v>0</v>
      </c>
      <c r="L176" s="158">
        <v>0</v>
      </c>
      <c r="M176" s="158">
        <v>976.56</v>
      </c>
      <c r="N176" s="158">
        <v>0</v>
      </c>
      <c r="O176" s="158">
        <v>0</v>
      </c>
      <c r="P176" s="158">
        <v>0</v>
      </c>
      <c r="Q176" s="162">
        <f t="shared" si="20"/>
        <v>6556.92</v>
      </c>
      <c r="R176" s="163">
        <f t="shared" si="22"/>
        <v>0.9</v>
      </c>
      <c r="S176" s="164" t="s">
        <v>44</v>
      </c>
      <c r="T176" s="165" t="s">
        <v>110</v>
      </c>
      <c r="U176" s="166">
        <f t="shared" si="28"/>
        <v>1103.52</v>
      </c>
    </row>
    <row r="177" ht="36" spans="1:21">
      <c r="A177" s="152">
        <v>175</v>
      </c>
      <c r="B177" s="153" t="s">
        <v>601</v>
      </c>
      <c r="C177" s="153" t="s">
        <v>58</v>
      </c>
      <c r="D177" s="153" t="s">
        <v>52</v>
      </c>
      <c r="E177" s="153" t="s">
        <v>44</v>
      </c>
      <c r="F177" s="153" t="s">
        <v>387</v>
      </c>
      <c r="G177" s="153" t="s">
        <v>411</v>
      </c>
      <c r="H177" s="154">
        <v>43227.4326388889</v>
      </c>
      <c r="I177" s="158">
        <v>1266.19</v>
      </c>
      <c r="J177" s="158">
        <v>910.8</v>
      </c>
      <c r="K177" s="158">
        <v>0</v>
      </c>
      <c r="L177" s="158">
        <v>0</v>
      </c>
      <c r="M177" s="158">
        <v>0</v>
      </c>
      <c r="N177" s="158">
        <v>0</v>
      </c>
      <c r="O177" s="158">
        <v>0</v>
      </c>
      <c r="P177" s="158">
        <v>0</v>
      </c>
      <c r="Q177" s="162">
        <f t="shared" si="20"/>
        <v>910.8</v>
      </c>
      <c r="R177" s="163">
        <f t="shared" si="22"/>
        <v>0.9</v>
      </c>
      <c r="S177" s="164" t="s">
        <v>44</v>
      </c>
      <c r="T177" s="165" t="s">
        <v>238</v>
      </c>
      <c r="U177" s="166">
        <f t="shared" si="28"/>
        <v>228.771</v>
      </c>
    </row>
    <row r="178" ht="24" spans="1:21">
      <c r="A178" s="152">
        <v>176</v>
      </c>
      <c r="B178" s="153" t="s">
        <v>602</v>
      </c>
      <c r="C178" s="153" t="s">
        <v>58</v>
      </c>
      <c r="D178" s="153" t="s">
        <v>52</v>
      </c>
      <c r="E178" s="153" t="s">
        <v>44</v>
      </c>
      <c r="F178" s="153" t="s">
        <v>383</v>
      </c>
      <c r="G178" s="153" t="s">
        <v>532</v>
      </c>
      <c r="H178" s="154">
        <v>43227.8808680556</v>
      </c>
      <c r="I178" s="158">
        <v>2251.91</v>
      </c>
      <c r="J178" s="158">
        <v>1094.9</v>
      </c>
      <c r="K178" s="158">
        <v>0</v>
      </c>
      <c r="L178" s="158">
        <v>0</v>
      </c>
      <c r="M178" s="158">
        <v>191.6</v>
      </c>
      <c r="N178" s="158">
        <v>0</v>
      </c>
      <c r="O178" s="158">
        <v>0</v>
      </c>
      <c r="P178" s="158">
        <v>0</v>
      </c>
      <c r="Q178" s="162">
        <f t="shared" si="20"/>
        <v>1286.5</v>
      </c>
      <c r="R178" s="163">
        <f t="shared" si="22"/>
        <v>0.9</v>
      </c>
      <c r="S178" s="164" t="s">
        <v>44</v>
      </c>
      <c r="T178" s="165" t="s">
        <v>118</v>
      </c>
      <c r="U178" s="166">
        <f t="shared" si="28"/>
        <v>740.219</v>
      </c>
    </row>
    <row r="179" ht="24" spans="1:21">
      <c r="A179" s="152">
        <v>177</v>
      </c>
      <c r="B179" s="153" t="s">
        <v>603</v>
      </c>
      <c r="C179" s="153" t="s">
        <v>58</v>
      </c>
      <c r="D179" s="153" t="s">
        <v>45</v>
      </c>
      <c r="E179" s="153" t="s">
        <v>44</v>
      </c>
      <c r="F179" s="153" t="s">
        <v>383</v>
      </c>
      <c r="G179" s="153" t="s">
        <v>604</v>
      </c>
      <c r="H179" s="154">
        <v>43227.375162037</v>
      </c>
      <c r="I179" s="158">
        <v>3635.8</v>
      </c>
      <c r="J179" s="158">
        <v>1938.91</v>
      </c>
      <c r="K179" s="158">
        <v>0</v>
      </c>
      <c r="L179" s="158">
        <v>0</v>
      </c>
      <c r="M179" s="158">
        <v>0</v>
      </c>
      <c r="N179" s="158">
        <v>0</v>
      </c>
      <c r="O179" s="158">
        <v>0</v>
      </c>
      <c r="P179" s="158">
        <v>0</v>
      </c>
      <c r="Q179" s="162">
        <f t="shared" si="20"/>
        <v>1938.91</v>
      </c>
      <c r="R179" s="163">
        <f t="shared" si="22"/>
        <v>0.9</v>
      </c>
      <c r="S179" s="164" t="s">
        <v>44</v>
      </c>
      <c r="T179" s="165" t="s">
        <v>283</v>
      </c>
      <c r="U179" s="166">
        <f t="shared" si="28"/>
        <v>1333.31</v>
      </c>
    </row>
    <row r="180" ht="36.75" spans="1:21">
      <c r="A180" s="152">
        <v>178</v>
      </c>
      <c r="B180" s="153" t="s">
        <v>605</v>
      </c>
      <c r="C180" s="153" t="s">
        <v>43</v>
      </c>
      <c r="D180" s="153" t="s">
        <v>45</v>
      </c>
      <c r="E180" s="153" t="s">
        <v>44</v>
      </c>
      <c r="F180" s="153" t="s">
        <v>383</v>
      </c>
      <c r="G180" s="153" t="s">
        <v>606</v>
      </c>
      <c r="H180" s="154">
        <v>43221.3404976852</v>
      </c>
      <c r="I180" s="158">
        <v>4079.6</v>
      </c>
      <c r="J180" s="158">
        <v>2110.34</v>
      </c>
      <c r="K180" s="158">
        <v>0</v>
      </c>
      <c r="L180" s="158">
        <v>0</v>
      </c>
      <c r="M180" s="158">
        <v>0</v>
      </c>
      <c r="N180" s="158">
        <v>0</v>
      </c>
      <c r="O180" s="158">
        <v>0</v>
      </c>
      <c r="P180" s="158">
        <v>0</v>
      </c>
      <c r="Q180" s="162">
        <f t="shared" si="20"/>
        <v>2110.34</v>
      </c>
      <c r="R180" s="163">
        <f t="shared" si="22"/>
        <v>0.9</v>
      </c>
      <c r="S180" s="164" t="s">
        <v>44</v>
      </c>
      <c r="T180" s="165" t="s">
        <v>170</v>
      </c>
      <c r="U180" s="166">
        <f t="shared" si="28"/>
        <v>1561.3</v>
      </c>
    </row>
    <row r="181" ht="24" spans="1:21">
      <c r="A181" s="152">
        <v>179</v>
      </c>
      <c r="B181" s="153" t="s">
        <v>593</v>
      </c>
      <c r="C181" s="153" t="s">
        <v>58</v>
      </c>
      <c r="D181" s="155" t="s">
        <v>95</v>
      </c>
      <c r="E181" s="153" t="s">
        <v>94</v>
      </c>
      <c r="F181" s="153" t="s">
        <v>383</v>
      </c>
      <c r="G181" s="153" t="s">
        <v>337</v>
      </c>
      <c r="H181" s="154">
        <v>43215.4561458333</v>
      </c>
      <c r="I181" s="158">
        <v>21596.78</v>
      </c>
      <c r="J181" s="158">
        <v>13629.7</v>
      </c>
      <c r="K181" s="158">
        <v>421.41</v>
      </c>
      <c r="L181" s="158">
        <v>0</v>
      </c>
      <c r="M181" s="158">
        <v>7545.67</v>
      </c>
      <c r="N181" s="158">
        <v>0</v>
      </c>
      <c r="O181" s="158">
        <v>0</v>
      </c>
      <c r="P181" s="158">
        <v>0</v>
      </c>
      <c r="Q181" s="162">
        <f t="shared" si="20"/>
        <v>21596.78</v>
      </c>
      <c r="R181" s="163">
        <f t="shared" si="22"/>
        <v>1</v>
      </c>
      <c r="S181" s="164" t="s">
        <v>44</v>
      </c>
      <c r="T181" s="165" t="s">
        <v>118</v>
      </c>
      <c r="U181" s="166">
        <v>0</v>
      </c>
    </row>
    <row r="182" ht="36" spans="1:21">
      <c r="A182" s="152">
        <v>180</v>
      </c>
      <c r="B182" s="153" t="s">
        <v>607</v>
      </c>
      <c r="C182" s="153" t="s">
        <v>58</v>
      </c>
      <c r="D182" s="153" t="s">
        <v>45</v>
      </c>
      <c r="E182" s="153" t="s">
        <v>44</v>
      </c>
      <c r="F182" s="153" t="s">
        <v>387</v>
      </c>
      <c r="G182" s="153" t="s">
        <v>608</v>
      </c>
      <c r="H182" s="154">
        <v>43222.3666666667</v>
      </c>
      <c r="I182" s="158">
        <v>2239.53</v>
      </c>
      <c r="J182" s="158">
        <v>1773.17</v>
      </c>
      <c r="K182" s="158">
        <v>0</v>
      </c>
      <c r="L182" s="158">
        <v>0</v>
      </c>
      <c r="M182" s="158">
        <v>0</v>
      </c>
      <c r="N182" s="158">
        <v>0</v>
      </c>
      <c r="O182" s="158">
        <v>0</v>
      </c>
      <c r="P182" s="158">
        <v>0</v>
      </c>
      <c r="Q182" s="162">
        <f t="shared" si="20"/>
        <v>1773.17</v>
      </c>
      <c r="R182" s="163">
        <f t="shared" si="22"/>
        <v>0.9</v>
      </c>
      <c r="S182" s="164" t="s">
        <v>44</v>
      </c>
      <c r="T182" s="165" t="s">
        <v>333</v>
      </c>
      <c r="U182" s="166">
        <f t="shared" ref="U182:U186" si="29">I182*0.9-Q182</f>
        <v>242.407</v>
      </c>
    </row>
    <row r="183" ht="36" spans="1:21">
      <c r="A183" s="152">
        <v>181</v>
      </c>
      <c r="B183" s="153" t="s">
        <v>609</v>
      </c>
      <c r="C183" s="153" t="s">
        <v>58</v>
      </c>
      <c r="D183" s="153" t="s">
        <v>45</v>
      </c>
      <c r="E183" s="153" t="s">
        <v>44</v>
      </c>
      <c r="F183" s="153" t="s">
        <v>387</v>
      </c>
      <c r="G183" s="153" t="s">
        <v>417</v>
      </c>
      <c r="H183" s="154">
        <v>43218.43125</v>
      </c>
      <c r="I183" s="158">
        <v>1546.86</v>
      </c>
      <c r="J183" s="158">
        <v>1160.53</v>
      </c>
      <c r="K183" s="158">
        <v>0</v>
      </c>
      <c r="L183" s="158">
        <v>0</v>
      </c>
      <c r="M183" s="158">
        <v>0</v>
      </c>
      <c r="N183" s="162">
        <v>270</v>
      </c>
      <c r="O183" s="158">
        <v>0</v>
      </c>
      <c r="P183" s="158">
        <v>0</v>
      </c>
      <c r="Q183" s="162">
        <f t="shared" si="20"/>
        <v>1430.53</v>
      </c>
      <c r="R183" s="163">
        <f t="shared" si="22"/>
        <v>0.924796038426231</v>
      </c>
      <c r="S183" s="164" t="s">
        <v>44</v>
      </c>
      <c r="T183" s="165" t="s">
        <v>161</v>
      </c>
      <c r="U183" s="166">
        <v>0</v>
      </c>
    </row>
    <row r="184" ht="24" spans="1:21">
      <c r="A184" s="152">
        <v>182</v>
      </c>
      <c r="B184" s="153" t="s">
        <v>610</v>
      </c>
      <c r="C184" s="153" t="s">
        <v>58</v>
      </c>
      <c r="D184" s="153" t="s">
        <v>52</v>
      </c>
      <c r="E184" s="153" t="s">
        <v>44</v>
      </c>
      <c r="F184" s="153" t="s">
        <v>383</v>
      </c>
      <c r="G184" s="153" t="s">
        <v>611</v>
      </c>
      <c r="H184" s="154">
        <v>43218.3927083333</v>
      </c>
      <c r="I184" s="158">
        <v>4888.95</v>
      </c>
      <c r="J184" s="158">
        <v>2723.93</v>
      </c>
      <c r="K184" s="158">
        <v>0</v>
      </c>
      <c r="L184" s="158">
        <v>0</v>
      </c>
      <c r="M184" s="158">
        <v>476.69</v>
      </c>
      <c r="N184" s="158">
        <v>0</v>
      </c>
      <c r="O184" s="158">
        <v>0</v>
      </c>
      <c r="P184" s="158">
        <v>0</v>
      </c>
      <c r="Q184" s="162">
        <f t="shared" si="20"/>
        <v>3200.62</v>
      </c>
      <c r="R184" s="163">
        <f t="shared" si="22"/>
        <v>0.9</v>
      </c>
      <c r="S184" s="164" t="s">
        <v>44</v>
      </c>
      <c r="T184" s="165" t="s">
        <v>264</v>
      </c>
      <c r="U184" s="166">
        <f t="shared" si="29"/>
        <v>1199.435</v>
      </c>
    </row>
    <row r="185" ht="24" spans="1:21">
      <c r="A185" s="152">
        <v>183</v>
      </c>
      <c r="B185" s="153" t="s">
        <v>612</v>
      </c>
      <c r="C185" s="153" t="s">
        <v>58</v>
      </c>
      <c r="D185" s="153" t="s">
        <v>45</v>
      </c>
      <c r="E185" s="153" t="s">
        <v>44</v>
      </c>
      <c r="F185" s="153" t="s">
        <v>383</v>
      </c>
      <c r="G185" s="153" t="s">
        <v>431</v>
      </c>
      <c r="H185" s="154">
        <v>43218.361099537</v>
      </c>
      <c r="I185" s="158">
        <v>21951.33</v>
      </c>
      <c r="J185" s="158">
        <v>14503.17</v>
      </c>
      <c r="K185" s="158">
        <v>589.98</v>
      </c>
      <c r="L185" s="158">
        <v>2235.99</v>
      </c>
      <c r="M185" s="158">
        <v>0</v>
      </c>
      <c r="N185" s="158">
        <v>0</v>
      </c>
      <c r="O185" s="158">
        <v>0</v>
      </c>
      <c r="P185" s="158">
        <v>0</v>
      </c>
      <c r="Q185" s="162">
        <f t="shared" si="20"/>
        <v>17329.14</v>
      </c>
      <c r="R185" s="163">
        <f t="shared" si="22"/>
        <v>0.9</v>
      </c>
      <c r="S185" s="164" t="s">
        <v>44</v>
      </c>
      <c r="T185" s="165" t="s">
        <v>71</v>
      </c>
      <c r="U185" s="166">
        <f t="shared" si="29"/>
        <v>2427.057</v>
      </c>
    </row>
    <row r="186" ht="24" spans="1:21">
      <c r="A186" s="152">
        <v>184</v>
      </c>
      <c r="B186" s="153" t="s">
        <v>613</v>
      </c>
      <c r="C186" s="153" t="s">
        <v>43</v>
      </c>
      <c r="D186" s="153" t="s">
        <v>45</v>
      </c>
      <c r="E186" s="153" t="s">
        <v>44</v>
      </c>
      <c r="F186" s="153" t="s">
        <v>383</v>
      </c>
      <c r="G186" s="153" t="s">
        <v>150</v>
      </c>
      <c r="H186" s="154">
        <v>43218.4195717593</v>
      </c>
      <c r="I186" s="158">
        <v>2032.48</v>
      </c>
      <c r="J186" s="158">
        <v>1032.42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62">
        <f t="shared" si="20"/>
        <v>1032.42</v>
      </c>
      <c r="R186" s="163">
        <f t="shared" si="22"/>
        <v>0.9</v>
      </c>
      <c r="S186" s="164" t="s">
        <v>44</v>
      </c>
      <c r="T186" s="165" t="s">
        <v>175</v>
      </c>
      <c r="U186" s="166">
        <f t="shared" si="29"/>
        <v>796.812</v>
      </c>
    </row>
    <row r="187" ht="24" spans="1:21">
      <c r="A187" s="152">
        <v>185</v>
      </c>
      <c r="B187" s="153" t="s">
        <v>614</v>
      </c>
      <c r="C187" s="153" t="s">
        <v>58</v>
      </c>
      <c r="D187" s="153" t="s">
        <v>52</v>
      </c>
      <c r="E187" s="153" t="s">
        <v>44</v>
      </c>
      <c r="F187" s="153" t="s">
        <v>383</v>
      </c>
      <c r="G187" s="153" t="s">
        <v>615</v>
      </c>
      <c r="H187" s="154">
        <v>43217.3299652778</v>
      </c>
      <c r="I187" s="158">
        <v>1266.74</v>
      </c>
      <c r="J187" s="158">
        <v>417.47</v>
      </c>
      <c r="K187" s="158">
        <v>0</v>
      </c>
      <c r="L187" s="158">
        <v>0</v>
      </c>
      <c r="M187" s="158">
        <v>73.06</v>
      </c>
      <c r="N187" s="162">
        <v>660.3</v>
      </c>
      <c r="O187" s="158">
        <v>0</v>
      </c>
      <c r="P187" s="158">
        <v>0</v>
      </c>
      <c r="Q187" s="162">
        <f t="shared" si="20"/>
        <v>1150.83</v>
      </c>
      <c r="R187" s="163">
        <f t="shared" si="22"/>
        <v>0.908497402781944</v>
      </c>
      <c r="S187" s="164" t="s">
        <v>44</v>
      </c>
      <c r="T187" s="165" t="s">
        <v>166</v>
      </c>
      <c r="U187" s="166">
        <v>0</v>
      </c>
    </row>
    <row r="188" ht="36" spans="1:21">
      <c r="A188" s="152">
        <v>186</v>
      </c>
      <c r="B188" s="153" t="s">
        <v>616</v>
      </c>
      <c r="C188" s="153" t="s">
        <v>43</v>
      </c>
      <c r="D188" s="153" t="s">
        <v>45</v>
      </c>
      <c r="E188" s="153" t="s">
        <v>44</v>
      </c>
      <c r="F188" s="153" t="s">
        <v>387</v>
      </c>
      <c r="G188" s="153" t="s">
        <v>617</v>
      </c>
      <c r="H188" s="154">
        <v>43217.4027777778</v>
      </c>
      <c r="I188" s="158">
        <v>864.72</v>
      </c>
      <c r="J188" s="158">
        <v>564.62</v>
      </c>
      <c r="K188" s="158">
        <v>0</v>
      </c>
      <c r="L188" s="158">
        <v>0</v>
      </c>
      <c r="M188" s="158">
        <v>0</v>
      </c>
      <c r="N188" s="158">
        <v>0</v>
      </c>
      <c r="O188" s="158">
        <v>0</v>
      </c>
      <c r="P188" s="158">
        <v>0</v>
      </c>
      <c r="Q188" s="162">
        <f t="shared" si="20"/>
        <v>564.62</v>
      </c>
      <c r="R188" s="163">
        <f t="shared" si="22"/>
        <v>0.9</v>
      </c>
      <c r="S188" s="164" t="s">
        <v>44</v>
      </c>
      <c r="T188" s="165" t="s">
        <v>205</v>
      </c>
      <c r="U188" s="166">
        <f t="shared" ref="U188:U193" si="30">I188*0.9-Q188</f>
        <v>213.628</v>
      </c>
    </row>
    <row r="189" ht="24" spans="1:21">
      <c r="A189" s="152">
        <v>187</v>
      </c>
      <c r="B189" s="153" t="s">
        <v>618</v>
      </c>
      <c r="C189" s="153" t="s">
        <v>43</v>
      </c>
      <c r="D189" s="153" t="s">
        <v>45</v>
      </c>
      <c r="E189" s="153" t="s">
        <v>44</v>
      </c>
      <c r="F189" s="153" t="s">
        <v>383</v>
      </c>
      <c r="G189" s="153" t="s">
        <v>116</v>
      </c>
      <c r="H189" s="154">
        <v>43203.3260532407</v>
      </c>
      <c r="I189" s="158">
        <v>1666.62</v>
      </c>
      <c r="J189" s="158">
        <v>782.24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62">
        <f t="shared" si="20"/>
        <v>782.24</v>
      </c>
      <c r="R189" s="163">
        <f t="shared" si="22"/>
        <v>0.9</v>
      </c>
      <c r="S189" s="164" t="s">
        <v>44</v>
      </c>
      <c r="T189" s="165" t="s">
        <v>252</v>
      </c>
      <c r="U189" s="166">
        <f t="shared" si="30"/>
        <v>717.718</v>
      </c>
    </row>
    <row r="190" ht="36" spans="1:21">
      <c r="A190" s="152">
        <v>188</v>
      </c>
      <c r="B190" s="153" t="s">
        <v>619</v>
      </c>
      <c r="C190" s="153" t="s">
        <v>43</v>
      </c>
      <c r="D190" s="153" t="s">
        <v>45</v>
      </c>
      <c r="E190" s="153" t="s">
        <v>44</v>
      </c>
      <c r="F190" s="153" t="s">
        <v>387</v>
      </c>
      <c r="G190" s="153" t="s">
        <v>511</v>
      </c>
      <c r="H190" s="154">
        <v>43213.36875</v>
      </c>
      <c r="I190" s="158">
        <v>1379.66</v>
      </c>
      <c r="J190" s="158">
        <v>1060.01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62">
        <f t="shared" si="20"/>
        <v>1060.01</v>
      </c>
      <c r="R190" s="163">
        <f t="shared" si="22"/>
        <v>0.9</v>
      </c>
      <c r="S190" s="164" t="s">
        <v>44</v>
      </c>
      <c r="T190" s="165" t="s">
        <v>388</v>
      </c>
      <c r="U190" s="166">
        <f t="shared" si="30"/>
        <v>181.684</v>
      </c>
    </row>
    <row r="191" ht="36" spans="1:21">
      <c r="A191" s="152">
        <v>189</v>
      </c>
      <c r="B191" s="153" t="s">
        <v>620</v>
      </c>
      <c r="C191" s="153" t="s">
        <v>43</v>
      </c>
      <c r="D191" s="153" t="s">
        <v>45</v>
      </c>
      <c r="E191" s="153" t="s">
        <v>44</v>
      </c>
      <c r="F191" s="153" t="s">
        <v>387</v>
      </c>
      <c r="G191" s="153" t="s">
        <v>476</v>
      </c>
      <c r="H191" s="154">
        <v>43215.3868055556</v>
      </c>
      <c r="I191" s="158">
        <v>2504.58</v>
      </c>
      <c r="J191" s="158">
        <v>2032.63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62">
        <f t="shared" si="20"/>
        <v>2032.63</v>
      </c>
      <c r="R191" s="163">
        <f t="shared" si="22"/>
        <v>0.9</v>
      </c>
      <c r="S191" s="164" t="s">
        <v>44</v>
      </c>
      <c r="T191" s="165" t="s">
        <v>166</v>
      </c>
      <c r="U191" s="166">
        <f t="shared" si="30"/>
        <v>221.492</v>
      </c>
    </row>
    <row r="192" ht="24" spans="1:21">
      <c r="A192" s="152">
        <v>190</v>
      </c>
      <c r="B192" s="153" t="s">
        <v>621</v>
      </c>
      <c r="C192" s="153" t="s">
        <v>43</v>
      </c>
      <c r="D192" s="153" t="s">
        <v>45</v>
      </c>
      <c r="E192" s="153" t="s">
        <v>44</v>
      </c>
      <c r="F192" s="153" t="s">
        <v>383</v>
      </c>
      <c r="G192" s="153" t="s">
        <v>570</v>
      </c>
      <c r="H192" s="154">
        <v>43212.4058564815</v>
      </c>
      <c r="I192" s="158">
        <v>17897.02</v>
      </c>
      <c r="J192" s="158">
        <v>10840.14</v>
      </c>
      <c r="K192" s="158">
        <v>0</v>
      </c>
      <c r="L192" s="158">
        <v>0</v>
      </c>
      <c r="M192" s="158">
        <v>0</v>
      </c>
      <c r="N192" s="158">
        <v>0</v>
      </c>
      <c r="O192" s="158">
        <v>0</v>
      </c>
      <c r="P192" s="158">
        <v>0</v>
      </c>
      <c r="Q192" s="162">
        <f t="shared" si="20"/>
        <v>10840.14</v>
      </c>
      <c r="R192" s="163">
        <f t="shared" si="22"/>
        <v>0.9</v>
      </c>
      <c r="S192" s="164" t="s">
        <v>44</v>
      </c>
      <c r="T192" s="165" t="s">
        <v>296</v>
      </c>
      <c r="U192" s="166">
        <f t="shared" si="30"/>
        <v>5267.178</v>
      </c>
    </row>
    <row r="193" ht="36" spans="1:21">
      <c r="A193" s="152">
        <v>191</v>
      </c>
      <c r="B193" s="153" t="s">
        <v>622</v>
      </c>
      <c r="C193" s="153" t="s">
        <v>43</v>
      </c>
      <c r="D193" s="153" t="s">
        <v>45</v>
      </c>
      <c r="E193" s="153" t="s">
        <v>44</v>
      </c>
      <c r="F193" s="153" t="s">
        <v>387</v>
      </c>
      <c r="G193" s="153" t="s">
        <v>511</v>
      </c>
      <c r="H193" s="154">
        <v>43215.3909722222</v>
      </c>
      <c r="I193" s="158">
        <v>6741.57</v>
      </c>
      <c r="J193" s="158">
        <v>5190.61</v>
      </c>
      <c r="K193" s="158">
        <v>0</v>
      </c>
      <c r="L193" s="158">
        <v>0</v>
      </c>
      <c r="M193" s="158">
        <v>0</v>
      </c>
      <c r="N193" s="158">
        <v>0</v>
      </c>
      <c r="O193" s="158">
        <v>0</v>
      </c>
      <c r="P193" s="158">
        <v>0</v>
      </c>
      <c r="Q193" s="162">
        <f t="shared" si="20"/>
        <v>5190.61</v>
      </c>
      <c r="R193" s="163">
        <f t="shared" si="22"/>
        <v>0.9</v>
      </c>
      <c r="S193" s="164" t="s">
        <v>44</v>
      </c>
      <c r="T193" s="165" t="s">
        <v>161</v>
      </c>
      <c r="U193" s="166">
        <f t="shared" si="30"/>
        <v>876.803</v>
      </c>
    </row>
    <row r="194" ht="36" spans="1:21">
      <c r="A194" s="152">
        <v>192</v>
      </c>
      <c r="B194" s="153" t="s">
        <v>623</v>
      </c>
      <c r="C194" s="153" t="s">
        <v>58</v>
      </c>
      <c r="D194" s="153" t="s">
        <v>95</v>
      </c>
      <c r="E194" s="153" t="s">
        <v>404</v>
      </c>
      <c r="F194" s="153" t="s">
        <v>387</v>
      </c>
      <c r="G194" s="153" t="s">
        <v>150</v>
      </c>
      <c r="H194" s="154">
        <v>43215.4618055556</v>
      </c>
      <c r="I194" s="158">
        <v>3383.86</v>
      </c>
      <c r="J194" s="158">
        <v>2910.94</v>
      </c>
      <c r="K194" s="158">
        <v>0</v>
      </c>
      <c r="L194" s="158">
        <v>0</v>
      </c>
      <c r="M194" s="158">
        <v>472.92</v>
      </c>
      <c r="N194" s="158">
        <v>0</v>
      </c>
      <c r="O194" s="158">
        <v>0</v>
      </c>
      <c r="P194" s="158">
        <v>0</v>
      </c>
      <c r="Q194" s="162">
        <f t="shared" si="20"/>
        <v>3383.86</v>
      </c>
      <c r="R194" s="163">
        <f t="shared" si="22"/>
        <v>1</v>
      </c>
      <c r="S194" s="164" t="s">
        <v>44</v>
      </c>
      <c r="T194" s="165" t="s">
        <v>289</v>
      </c>
      <c r="U194" s="166">
        <v>0</v>
      </c>
    </row>
    <row r="195" ht="36" spans="1:21">
      <c r="A195" s="152">
        <v>193</v>
      </c>
      <c r="B195" s="153" t="s">
        <v>607</v>
      </c>
      <c r="C195" s="153" t="s">
        <v>58</v>
      </c>
      <c r="D195" s="153" t="s">
        <v>45</v>
      </c>
      <c r="E195" s="153" t="s">
        <v>44</v>
      </c>
      <c r="F195" s="153" t="s">
        <v>387</v>
      </c>
      <c r="G195" s="153" t="s">
        <v>236</v>
      </c>
      <c r="H195" s="154">
        <v>43214.4347222222</v>
      </c>
      <c r="I195" s="158">
        <v>2826.27</v>
      </c>
      <c r="J195" s="158">
        <v>2317.87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62">
        <f t="shared" ref="Q195:Q258" si="31">P195+O195+N195+M195+L195+K195+J195</f>
        <v>2317.87</v>
      </c>
      <c r="R195" s="163">
        <f t="shared" si="22"/>
        <v>0.9</v>
      </c>
      <c r="S195" s="164" t="s">
        <v>44</v>
      </c>
      <c r="T195" s="165" t="s">
        <v>333</v>
      </c>
      <c r="U195" s="166">
        <f t="shared" ref="U195:U200" si="32">I195*0.9-Q195</f>
        <v>225.773</v>
      </c>
    </row>
    <row r="196" ht="37.5" spans="1:21">
      <c r="A196" s="152">
        <v>194</v>
      </c>
      <c r="B196" s="153" t="s">
        <v>553</v>
      </c>
      <c r="C196" s="153" t="s">
        <v>43</v>
      </c>
      <c r="D196" s="153" t="s">
        <v>241</v>
      </c>
      <c r="E196" s="153" t="s">
        <v>44</v>
      </c>
      <c r="F196" s="153" t="s">
        <v>387</v>
      </c>
      <c r="G196" s="153" t="s">
        <v>417</v>
      </c>
      <c r="H196" s="154">
        <v>43214.3777777778</v>
      </c>
      <c r="I196" s="158">
        <v>6520.6</v>
      </c>
      <c r="J196" s="158">
        <v>5073.76</v>
      </c>
      <c r="K196" s="158">
        <v>0</v>
      </c>
      <c r="L196" s="158">
        <v>0</v>
      </c>
      <c r="M196" s="158">
        <v>0</v>
      </c>
      <c r="N196" s="158">
        <v>0</v>
      </c>
      <c r="O196" s="158">
        <v>0</v>
      </c>
      <c r="P196" s="158">
        <v>0</v>
      </c>
      <c r="Q196" s="162">
        <f t="shared" si="31"/>
        <v>5073.76</v>
      </c>
      <c r="R196" s="163">
        <f t="shared" si="22"/>
        <v>0.9</v>
      </c>
      <c r="S196" s="164" t="s">
        <v>44</v>
      </c>
      <c r="T196" s="165" t="s">
        <v>66</v>
      </c>
      <c r="U196" s="166">
        <f t="shared" si="32"/>
        <v>794.780000000001</v>
      </c>
    </row>
    <row r="197" ht="24" spans="1:21">
      <c r="A197" s="152">
        <v>195</v>
      </c>
      <c r="B197" s="153" t="s">
        <v>624</v>
      </c>
      <c r="C197" s="153" t="s">
        <v>58</v>
      </c>
      <c r="D197" s="153" t="s">
        <v>45</v>
      </c>
      <c r="E197" s="153" t="s">
        <v>44</v>
      </c>
      <c r="F197" s="153" t="s">
        <v>383</v>
      </c>
      <c r="G197" s="153" t="s">
        <v>242</v>
      </c>
      <c r="H197" s="154">
        <v>43213.3434722222</v>
      </c>
      <c r="I197" s="158">
        <v>3687.47</v>
      </c>
      <c r="J197" s="158">
        <v>2076.42</v>
      </c>
      <c r="K197" s="158">
        <v>0</v>
      </c>
      <c r="L197" s="158">
        <v>0</v>
      </c>
      <c r="M197" s="158">
        <v>0</v>
      </c>
      <c r="N197" s="158">
        <v>0</v>
      </c>
      <c r="O197" s="158">
        <v>0</v>
      </c>
      <c r="P197" s="158">
        <v>0</v>
      </c>
      <c r="Q197" s="162">
        <f t="shared" si="31"/>
        <v>2076.42</v>
      </c>
      <c r="R197" s="163">
        <f t="shared" si="22"/>
        <v>0.9</v>
      </c>
      <c r="S197" s="164" t="s">
        <v>44</v>
      </c>
      <c r="T197" s="165" t="s">
        <v>252</v>
      </c>
      <c r="U197" s="166">
        <f t="shared" si="32"/>
        <v>1242.303</v>
      </c>
    </row>
    <row r="198" ht="36" spans="1:21">
      <c r="A198" s="152">
        <v>196</v>
      </c>
      <c r="B198" s="153" t="s">
        <v>625</v>
      </c>
      <c r="C198" s="153" t="s">
        <v>58</v>
      </c>
      <c r="D198" s="153" t="s">
        <v>45</v>
      </c>
      <c r="E198" s="153" t="s">
        <v>44</v>
      </c>
      <c r="F198" s="153" t="s">
        <v>387</v>
      </c>
      <c r="G198" s="153" t="s">
        <v>475</v>
      </c>
      <c r="H198" s="154">
        <v>43207.4340277778</v>
      </c>
      <c r="I198" s="158">
        <v>1649.8</v>
      </c>
      <c r="J198" s="158">
        <v>1317.62</v>
      </c>
      <c r="K198" s="158">
        <v>0</v>
      </c>
      <c r="L198" s="158">
        <v>0</v>
      </c>
      <c r="M198" s="158">
        <v>0</v>
      </c>
      <c r="N198" s="158">
        <v>0</v>
      </c>
      <c r="O198" s="158">
        <v>0</v>
      </c>
      <c r="P198" s="158">
        <v>0</v>
      </c>
      <c r="Q198" s="162">
        <f t="shared" si="31"/>
        <v>1317.62</v>
      </c>
      <c r="R198" s="163">
        <f t="shared" si="22"/>
        <v>0.9</v>
      </c>
      <c r="S198" s="164" t="s">
        <v>44</v>
      </c>
      <c r="T198" s="165" t="s">
        <v>161</v>
      </c>
      <c r="U198" s="166">
        <f t="shared" si="32"/>
        <v>167.2</v>
      </c>
    </row>
    <row r="199" ht="36" spans="1:21">
      <c r="A199" s="152">
        <v>197</v>
      </c>
      <c r="B199" s="153" t="s">
        <v>442</v>
      </c>
      <c r="C199" s="153" t="s">
        <v>58</v>
      </c>
      <c r="D199" s="153" t="s">
        <v>45</v>
      </c>
      <c r="E199" s="153" t="s">
        <v>44</v>
      </c>
      <c r="F199" s="153" t="s">
        <v>387</v>
      </c>
      <c r="G199" s="153" t="s">
        <v>337</v>
      </c>
      <c r="H199" s="154">
        <v>43213.4076388889</v>
      </c>
      <c r="I199" s="158">
        <v>3552.28</v>
      </c>
      <c r="J199" s="158">
        <v>3134.07</v>
      </c>
      <c r="K199" s="158">
        <v>0</v>
      </c>
      <c r="L199" s="158">
        <v>0</v>
      </c>
      <c r="M199" s="158">
        <v>0</v>
      </c>
      <c r="N199" s="158">
        <v>0</v>
      </c>
      <c r="O199" s="158">
        <v>0</v>
      </c>
      <c r="P199" s="158">
        <v>0</v>
      </c>
      <c r="Q199" s="162">
        <f t="shared" si="31"/>
        <v>3134.07</v>
      </c>
      <c r="R199" s="163">
        <f t="shared" si="22"/>
        <v>0.9</v>
      </c>
      <c r="S199" s="164" t="s">
        <v>44</v>
      </c>
      <c r="T199" s="165" t="s">
        <v>175</v>
      </c>
      <c r="U199" s="166">
        <f t="shared" si="32"/>
        <v>62.982</v>
      </c>
    </row>
    <row r="200" ht="36" spans="1:21">
      <c r="A200" s="152">
        <v>198</v>
      </c>
      <c r="B200" s="153" t="s">
        <v>626</v>
      </c>
      <c r="C200" s="153" t="s">
        <v>43</v>
      </c>
      <c r="D200" s="153" t="s">
        <v>52</v>
      </c>
      <c r="E200" s="153" t="s">
        <v>44</v>
      </c>
      <c r="F200" s="153" t="s">
        <v>387</v>
      </c>
      <c r="G200" s="153" t="s">
        <v>236</v>
      </c>
      <c r="H200" s="154">
        <v>43212.3680555556</v>
      </c>
      <c r="I200" s="158">
        <v>2789.14</v>
      </c>
      <c r="J200" s="158">
        <v>2364.82</v>
      </c>
      <c r="K200" s="158">
        <v>0</v>
      </c>
      <c r="L200" s="158">
        <v>0</v>
      </c>
      <c r="M200" s="158">
        <v>0</v>
      </c>
      <c r="N200" s="158">
        <v>0</v>
      </c>
      <c r="O200" s="158">
        <v>0</v>
      </c>
      <c r="P200" s="158">
        <v>0</v>
      </c>
      <c r="Q200" s="162">
        <f t="shared" si="31"/>
        <v>2364.82</v>
      </c>
      <c r="R200" s="163">
        <f t="shared" si="22"/>
        <v>0.9</v>
      </c>
      <c r="S200" s="164" t="s">
        <v>44</v>
      </c>
      <c r="T200" s="165" t="s">
        <v>388</v>
      </c>
      <c r="U200" s="166">
        <f t="shared" si="32"/>
        <v>145.406</v>
      </c>
    </row>
    <row r="201" ht="36" spans="1:21">
      <c r="A201" s="152">
        <v>199</v>
      </c>
      <c r="B201" s="153" t="s">
        <v>627</v>
      </c>
      <c r="C201" s="153" t="s">
        <v>58</v>
      </c>
      <c r="D201" s="153" t="s">
        <v>52</v>
      </c>
      <c r="E201" s="153" t="s">
        <v>44</v>
      </c>
      <c r="F201" s="153" t="s">
        <v>387</v>
      </c>
      <c r="G201" s="153" t="s">
        <v>236</v>
      </c>
      <c r="H201" s="154">
        <v>43213.3604166667</v>
      </c>
      <c r="I201" s="158">
        <v>2732.18</v>
      </c>
      <c r="J201" s="158">
        <v>2314.86</v>
      </c>
      <c r="K201" s="158">
        <v>0</v>
      </c>
      <c r="L201" s="158">
        <v>0</v>
      </c>
      <c r="M201" s="158">
        <v>0</v>
      </c>
      <c r="N201" s="162">
        <v>292.1</v>
      </c>
      <c r="O201" s="158">
        <v>0</v>
      </c>
      <c r="P201" s="158">
        <v>0</v>
      </c>
      <c r="Q201" s="162">
        <f t="shared" si="31"/>
        <v>2606.96</v>
      </c>
      <c r="R201" s="163">
        <f t="shared" si="22"/>
        <v>0.954168466206473</v>
      </c>
      <c r="S201" s="164" t="s">
        <v>44</v>
      </c>
      <c r="T201" s="165" t="s">
        <v>71</v>
      </c>
      <c r="U201" s="166">
        <v>0</v>
      </c>
    </row>
    <row r="202" ht="24" spans="1:21">
      <c r="A202" s="152">
        <v>200</v>
      </c>
      <c r="B202" s="153" t="s">
        <v>628</v>
      </c>
      <c r="C202" s="153" t="s">
        <v>58</v>
      </c>
      <c r="D202" s="153" t="s">
        <v>45</v>
      </c>
      <c r="E202" s="153" t="s">
        <v>44</v>
      </c>
      <c r="F202" s="153" t="s">
        <v>406</v>
      </c>
      <c r="G202" s="153" t="s">
        <v>629</v>
      </c>
      <c r="H202" s="154">
        <v>43213.395462963</v>
      </c>
      <c r="I202" s="158">
        <v>5618.09</v>
      </c>
      <c r="J202" s="158">
        <v>3496.3</v>
      </c>
      <c r="K202" s="158">
        <v>0</v>
      </c>
      <c r="L202" s="158">
        <v>0</v>
      </c>
      <c r="M202" s="158">
        <v>0</v>
      </c>
      <c r="N202" s="158">
        <v>0</v>
      </c>
      <c r="O202" s="158">
        <v>0</v>
      </c>
      <c r="P202" s="158">
        <v>0</v>
      </c>
      <c r="Q202" s="162">
        <f t="shared" si="31"/>
        <v>3496.3</v>
      </c>
      <c r="R202" s="163">
        <f t="shared" ref="R202:R265" si="33">(U202+P202+O202+N202+M202+L202+K202+J202)/I202</f>
        <v>0.9</v>
      </c>
      <c r="S202" s="164" t="s">
        <v>44</v>
      </c>
      <c r="T202" s="165" t="s">
        <v>60</v>
      </c>
      <c r="U202" s="166">
        <f t="shared" ref="U202:U206" si="34">I202*0.9-Q202</f>
        <v>1559.981</v>
      </c>
    </row>
    <row r="203" ht="36" spans="1:21">
      <c r="A203" s="152">
        <v>201</v>
      </c>
      <c r="B203" s="153" t="s">
        <v>630</v>
      </c>
      <c r="C203" s="153" t="s">
        <v>58</v>
      </c>
      <c r="D203" s="153" t="s">
        <v>45</v>
      </c>
      <c r="E203" s="153" t="s">
        <v>44</v>
      </c>
      <c r="F203" s="153" t="s">
        <v>387</v>
      </c>
      <c r="G203" s="153" t="s">
        <v>164</v>
      </c>
      <c r="H203" s="154">
        <v>43212.4506944444</v>
      </c>
      <c r="I203" s="158">
        <v>2987.08</v>
      </c>
      <c r="J203" s="158">
        <v>2507.57</v>
      </c>
      <c r="K203" s="158">
        <v>0</v>
      </c>
      <c r="L203" s="158">
        <v>0</v>
      </c>
      <c r="M203" s="158">
        <v>0</v>
      </c>
      <c r="N203" s="158">
        <v>0</v>
      </c>
      <c r="O203" s="158">
        <v>0</v>
      </c>
      <c r="P203" s="158">
        <v>0</v>
      </c>
      <c r="Q203" s="162">
        <f t="shared" si="31"/>
        <v>2507.57</v>
      </c>
      <c r="R203" s="163">
        <f t="shared" si="33"/>
        <v>0.9</v>
      </c>
      <c r="S203" s="164" t="s">
        <v>44</v>
      </c>
      <c r="T203" s="165" t="s">
        <v>388</v>
      </c>
      <c r="U203" s="166">
        <f t="shared" si="34"/>
        <v>180.802</v>
      </c>
    </row>
    <row r="204" ht="24" spans="1:21">
      <c r="A204" s="152">
        <v>202</v>
      </c>
      <c r="B204" s="153" t="s">
        <v>631</v>
      </c>
      <c r="C204" s="153" t="s">
        <v>58</v>
      </c>
      <c r="D204" s="153" t="s">
        <v>45</v>
      </c>
      <c r="E204" s="153" t="s">
        <v>44</v>
      </c>
      <c r="F204" s="153" t="s">
        <v>383</v>
      </c>
      <c r="G204" s="153" t="s">
        <v>632</v>
      </c>
      <c r="H204" s="154">
        <v>43209.3975694444</v>
      </c>
      <c r="I204" s="158">
        <v>2052.57</v>
      </c>
      <c r="J204" s="158">
        <v>838.76</v>
      </c>
      <c r="K204" s="158">
        <v>0</v>
      </c>
      <c r="L204" s="158">
        <v>0</v>
      </c>
      <c r="M204" s="158">
        <v>0</v>
      </c>
      <c r="N204" s="158">
        <v>0</v>
      </c>
      <c r="O204" s="158">
        <v>0</v>
      </c>
      <c r="P204" s="158">
        <v>0</v>
      </c>
      <c r="Q204" s="162">
        <f t="shared" si="31"/>
        <v>838.76</v>
      </c>
      <c r="R204" s="163">
        <f t="shared" si="33"/>
        <v>0.9</v>
      </c>
      <c r="S204" s="164" t="s">
        <v>44</v>
      </c>
      <c r="T204" s="165" t="s">
        <v>478</v>
      </c>
      <c r="U204" s="166">
        <f t="shared" si="34"/>
        <v>1008.553</v>
      </c>
    </row>
    <row r="205" ht="24" spans="1:21">
      <c r="A205" s="152">
        <v>203</v>
      </c>
      <c r="B205" s="153" t="s">
        <v>633</v>
      </c>
      <c r="C205" s="153" t="s">
        <v>43</v>
      </c>
      <c r="D205" s="153" t="s">
        <v>45</v>
      </c>
      <c r="E205" s="153" t="s">
        <v>44</v>
      </c>
      <c r="F205" s="153" t="s">
        <v>383</v>
      </c>
      <c r="G205" s="153" t="s">
        <v>400</v>
      </c>
      <c r="H205" s="154">
        <v>43210.345462963</v>
      </c>
      <c r="I205" s="158">
        <v>2575.7</v>
      </c>
      <c r="J205" s="158">
        <v>1190.54</v>
      </c>
      <c r="K205" s="158">
        <v>0</v>
      </c>
      <c r="L205" s="158">
        <v>0</v>
      </c>
      <c r="M205" s="158">
        <v>0</v>
      </c>
      <c r="N205" s="158">
        <v>0</v>
      </c>
      <c r="O205" s="158">
        <v>0</v>
      </c>
      <c r="P205" s="158">
        <v>0</v>
      </c>
      <c r="Q205" s="162">
        <f t="shared" si="31"/>
        <v>1190.54</v>
      </c>
      <c r="R205" s="163">
        <f t="shared" si="33"/>
        <v>0.9</v>
      </c>
      <c r="S205" s="164" t="s">
        <v>44</v>
      </c>
      <c r="T205" s="165" t="s">
        <v>388</v>
      </c>
      <c r="U205" s="166">
        <f t="shared" si="34"/>
        <v>1127.59</v>
      </c>
    </row>
    <row r="206" ht="24" spans="1:21">
      <c r="A206" s="152">
        <v>204</v>
      </c>
      <c r="B206" s="153" t="s">
        <v>382</v>
      </c>
      <c r="C206" s="153" t="s">
        <v>43</v>
      </c>
      <c r="D206" s="153" t="s">
        <v>52</v>
      </c>
      <c r="E206" s="153" t="s">
        <v>44</v>
      </c>
      <c r="F206" s="153" t="s">
        <v>383</v>
      </c>
      <c r="G206" s="153" t="s">
        <v>236</v>
      </c>
      <c r="H206" s="154">
        <v>43207.3557523148</v>
      </c>
      <c r="I206" s="158">
        <v>5012.44</v>
      </c>
      <c r="J206" s="158">
        <v>2908.07</v>
      </c>
      <c r="K206" s="158">
        <v>0</v>
      </c>
      <c r="L206" s="158">
        <v>0</v>
      </c>
      <c r="M206" s="158">
        <v>508.91</v>
      </c>
      <c r="N206" s="158">
        <v>0</v>
      </c>
      <c r="O206" s="158">
        <v>0</v>
      </c>
      <c r="P206" s="158">
        <v>0</v>
      </c>
      <c r="Q206" s="162">
        <f t="shared" si="31"/>
        <v>3416.98</v>
      </c>
      <c r="R206" s="163">
        <f t="shared" si="33"/>
        <v>0.9</v>
      </c>
      <c r="S206" s="164" t="s">
        <v>44</v>
      </c>
      <c r="T206" s="165" t="s">
        <v>385</v>
      </c>
      <c r="U206" s="166">
        <f t="shared" si="34"/>
        <v>1094.216</v>
      </c>
    </row>
    <row r="207" ht="24" spans="1:21">
      <c r="A207" s="152">
        <v>205</v>
      </c>
      <c r="B207" s="153" t="s">
        <v>634</v>
      </c>
      <c r="C207" s="153" t="s">
        <v>58</v>
      </c>
      <c r="D207" s="153" t="s">
        <v>95</v>
      </c>
      <c r="E207" s="153" t="s">
        <v>404</v>
      </c>
      <c r="F207" s="153" t="s">
        <v>383</v>
      </c>
      <c r="G207" s="153" t="s">
        <v>164</v>
      </c>
      <c r="H207" s="154">
        <v>43208.360775463</v>
      </c>
      <c r="I207" s="158">
        <v>6115.44</v>
      </c>
      <c r="J207" s="158">
        <v>3876.45</v>
      </c>
      <c r="K207" s="158">
        <v>0</v>
      </c>
      <c r="L207" s="158">
        <v>0</v>
      </c>
      <c r="M207" s="158">
        <v>2238.99</v>
      </c>
      <c r="N207" s="158">
        <v>0</v>
      </c>
      <c r="O207" s="158">
        <v>0</v>
      </c>
      <c r="P207" s="158">
        <v>0</v>
      </c>
      <c r="Q207" s="162">
        <f t="shared" si="31"/>
        <v>6115.44</v>
      </c>
      <c r="R207" s="163">
        <f t="shared" si="33"/>
        <v>1</v>
      </c>
      <c r="S207" s="164" t="s">
        <v>44</v>
      </c>
      <c r="T207" s="165" t="s">
        <v>78</v>
      </c>
      <c r="U207" s="166">
        <v>0</v>
      </c>
    </row>
    <row r="208" ht="24" spans="1:21">
      <c r="A208" s="152">
        <v>206</v>
      </c>
      <c r="B208" s="153" t="s">
        <v>635</v>
      </c>
      <c r="C208" s="153" t="s">
        <v>58</v>
      </c>
      <c r="D208" s="153" t="s">
        <v>45</v>
      </c>
      <c r="E208" s="153" t="s">
        <v>44</v>
      </c>
      <c r="F208" s="153" t="s">
        <v>383</v>
      </c>
      <c r="G208" s="153" t="s">
        <v>443</v>
      </c>
      <c r="H208" s="154">
        <v>43208.3616203704</v>
      </c>
      <c r="I208" s="158">
        <v>4863.19</v>
      </c>
      <c r="J208" s="158">
        <v>2808.58</v>
      </c>
      <c r="K208" s="158">
        <v>0</v>
      </c>
      <c r="L208" s="158">
        <v>0</v>
      </c>
      <c r="M208" s="158">
        <v>0</v>
      </c>
      <c r="N208" s="158">
        <v>0</v>
      </c>
      <c r="O208" s="158">
        <v>0</v>
      </c>
      <c r="P208" s="158">
        <v>0</v>
      </c>
      <c r="Q208" s="162">
        <f t="shared" si="31"/>
        <v>2808.58</v>
      </c>
      <c r="R208" s="163">
        <f t="shared" si="33"/>
        <v>0.9</v>
      </c>
      <c r="S208" s="164" t="s">
        <v>44</v>
      </c>
      <c r="T208" s="165" t="s">
        <v>308</v>
      </c>
      <c r="U208" s="166">
        <f t="shared" ref="U208:U214" si="35">I208*0.9-Q208</f>
        <v>1568.291</v>
      </c>
    </row>
    <row r="209" ht="36" spans="1:21">
      <c r="A209" s="152">
        <v>207</v>
      </c>
      <c r="B209" s="153" t="s">
        <v>453</v>
      </c>
      <c r="C209" s="153" t="s">
        <v>58</v>
      </c>
      <c r="D209" s="153" t="s">
        <v>95</v>
      </c>
      <c r="E209" s="153" t="s">
        <v>404</v>
      </c>
      <c r="F209" s="153" t="s">
        <v>387</v>
      </c>
      <c r="G209" s="153" t="s">
        <v>636</v>
      </c>
      <c r="H209" s="154">
        <v>43191.6131944444</v>
      </c>
      <c r="I209" s="158">
        <v>850.26</v>
      </c>
      <c r="J209" s="158">
        <v>578.61</v>
      </c>
      <c r="K209" s="158">
        <v>0</v>
      </c>
      <c r="L209" s="158">
        <v>0</v>
      </c>
      <c r="M209" s="158">
        <v>271.65</v>
      </c>
      <c r="N209" s="158">
        <v>0</v>
      </c>
      <c r="O209" s="158">
        <v>0</v>
      </c>
      <c r="P209" s="158">
        <v>0</v>
      </c>
      <c r="Q209" s="162">
        <f t="shared" si="31"/>
        <v>850.26</v>
      </c>
      <c r="R209" s="163">
        <f t="shared" si="33"/>
        <v>1</v>
      </c>
      <c r="S209" s="164" t="s">
        <v>44</v>
      </c>
      <c r="T209" s="165" t="s">
        <v>66</v>
      </c>
      <c r="U209" s="166">
        <v>0</v>
      </c>
    </row>
    <row r="210" ht="24" spans="1:21">
      <c r="A210" s="152">
        <v>208</v>
      </c>
      <c r="B210" s="153" t="s">
        <v>453</v>
      </c>
      <c r="C210" s="153" t="s">
        <v>58</v>
      </c>
      <c r="D210" s="153" t="s">
        <v>95</v>
      </c>
      <c r="E210" s="153" t="s">
        <v>404</v>
      </c>
      <c r="F210" s="153" t="s">
        <v>383</v>
      </c>
      <c r="G210" s="153" t="s">
        <v>298</v>
      </c>
      <c r="H210" s="154">
        <v>43198.3591550926</v>
      </c>
      <c r="I210" s="158">
        <v>5397.8</v>
      </c>
      <c r="J210" s="158">
        <v>3000.93</v>
      </c>
      <c r="K210" s="158">
        <v>0</v>
      </c>
      <c r="L210" s="158">
        <v>0</v>
      </c>
      <c r="M210" s="158">
        <v>2396.87</v>
      </c>
      <c r="N210" s="158">
        <v>0</v>
      </c>
      <c r="O210" s="158">
        <v>0</v>
      </c>
      <c r="P210" s="158">
        <v>0</v>
      </c>
      <c r="Q210" s="162">
        <f t="shared" si="31"/>
        <v>5397.8</v>
      </c>
      <c r="R210" s="163">
        <f t="shared" si="33"/>
        <v>1</v>
      </c>
      <c r="S210" s="164" t="s">
        <v>44</v>
      </c>
      <c r="T210" s="165" t="s">
        <v>66</v>
      </c>
      <c r="U210" s="166">
        <v>0</v>
      </c>
    </row>
    <row r="211" ht="36" spans="1:21">
      <c r="A211" s="152">
        <v>209</v>
      </c>
      <c r="B211" s="153" t="s">
        <v>552</v>
      </c>
      <c r="C211" s="153" t="s">
        <v>58</v>
      </c>
      <c r="D211" s="153" t="s">
        <v>95</v>
      </c>
      <c r="E211" s="153" t="s">
        <v>404</v>
      </c>
      <c r="F211" s="153" t="s">
        <v>387</v>
      </c>
      <c r="G211" s="153" t="s">
        <v>258</v>
      </c>
      <c r="H211" s="154">
        <v>43197.4222222222</v>
      </c>
      <c r="I211" s="158">
        <v>2899.12</v>
      </c>
      <c r="J211" s="158">
        <v>2376.75</v>
      </c>
      <c r="K211" s="158">
        <v>0</v>
      </c>
      <c r="L211" s="158">
        <v>0</v>
      </c>
      <c r="M211" s="158">
        <v>522.37</v>
      </c>
      <c r="N211" s="158">
        <v>0</v>
      </c>
      <c r="O211" s="158">
        <v>0</v>
      </c>
      <c r="P211" s="158">
        <v>0</v>
      </c>
      <c r="Q211" s="162">
        <f t="shared" si="31"/>
        <v>2899.12</v>
      </c>
      <c r="R211" s="163">
        <f t="shared" si="33"/>
        <v>1</v>
      </c>
      <c r="S211" s="164" t="s">
        <v>44</v>
      </c>
      <c r="T211" s="165" t="s">
        <v>133</v>
      </c>
      <c r="U211" s="166">
        <v>0</v>
      </c>
    </row>
    <row r="212" ht="36" spans="1:21">
      <c r="A212" s="152">
        <v>210</v>
      </c>
      <c r="B212" s="153" t="s">
        <v>637</v>
      </c>
      <c r="C212" s="153" t="s">
        <v>58</v>
      </c>
      <c r="D212" s="153" t="s">
        <v>45</v>
      </c>
      <c r="E212" s="153" t="s">
        <v>44</v>
      </c>
      <c r="F212" s="153" t="s">
        <v>387</v>
      </c>
      <c r="G212" s="153" t="s">
        <v>575</v>
      </c>
      <c r="H212" s="154">
        <v>43206.3777777778</v>
      </c>
      <c r="I212" s="158">
        <v>1353.19</v>
      </c>
      <c r="J212" s="158">
        <v>968.71</v>
      </c>
      <c r="K212" s="158">
        <v>0</v>
      </c>
      <c r="L212" s="158">
        <v>0</v>
      </c>
      <c r="M212" s="158">
        <v>0</v>
      </c>
      <c r="N212" s="158">
        <v>0</v>
      </c>
      <c r="O212" s="158">
        <v>0</v>
      </c>
      <c r="P212" s="158">
        <v>0</v>
      </c>
      <c r="Q212" s="162">
        <f t="shared" si="31"/>
        <v>968.71</v>
      </c>
      <c r="R212" s="163">
        <f t="shared" si="33"/>
        <v>0.9</v>
      </c>
      <c r="S212" s="164" t="s">
        <v>44</v>
      </c>
      <c r="T212" s="165" t="s">
        <v>118</v>
      </c>
      <c r="U212" s="166">
        <f t="shared" si="35"/>
        <v>249.161</v>
      </c>
    </row>
    <row r="213" ht="36" spans="1:21">
      <c r="A213" s="152">
        <v>211</v>
      </c>
      <c r="B213" s="153" t="s">
        <v>638</v>
      </c>
      <c r="C213" s="153" t="s">
        <v>58</v>
      </c>
      <c r="D213" s="153" t="s">
        <v>45</v>
      </c>
      <c r="E213" s="153" t="s">
        <v>44</v>
      </c>
      <c r="F213" s="153" t="s">
        <v>387</v>
      </c>
      <c r="G213" s="153" t="s">
        <v>150</v>
      </c>
      <c r="H213" s="154">
        <v>43143.4104166667</v>
      </c>
      <c r="I213" s="158">
        <v>3531.62</v>
      </c>
      <c r="J213" s="158">
        <v>2929.45</v>
      </c>
      <c r="K213" s="158">
        <v>0</v>
      </c>
      <c r="L213" s="158">
        <v>0</v>
      </c>
      <c r="M213" s="158">
        <v>0</v>
      </c>
      <c r="N213" s="158">
        <v>0</v>
      </c>
      <c r="O213" s="158">
        <v>0</v>
      </c>
      <c r="P213" s="158">
        <v>0</v>
      </c>
      <c r="Q213" s="162">
        <f t="shared" si="31"/>
        <v>2929.45</v>
      </c>
      <c r="R213" s="163">
        <f t="shared" si="33"/>
        <v>0.9</v>
      </c>
      <c r="S213" s="164" t="s">
        <v>44</v>
      </c>
      <c r="T213" s="165" t="s">
        <v>478</v>
      </c>
      <c r="U213" s="166">
        <f t="shared" si="35"/>
        <v>249.008</v>
      </c>
    </row>
    <row r="214" ht="24" spans="1:21">
      <c r="A214" s="152">
        <v>212</v>
      </c>
      <c r="B214" s="153" t="s">
        <v>639</v>
      </c>
      <c r="C214" s="153" t="s">
        <v>58</v>
      </c>
      <c r="D214" s="153" t="s">
        <v>52</v>
      </c>
      <c r="E214" s="153" t="s">
        <v>44</v>
      </c>
      <c r="F214" s="153" t="s">
        <v>383</v>
      </c>
      <c r="G214" s="153" t="s">
        <v>640</v>
      </c>
      <c r="H214" s="154">
        <v>43187.3502199074</v>
      </c>
      <c r="I214" s="158">
        <v>3552.73</v>
      </c>
      <c r="J214" s="158">
        <v>2012.12</v>
      </c>
      <c r="K214" s="158">
        <v>0</v>
      </c>
      <c r="L214" s="158">
        <v>0</v>
      </c>
      <c r="M214" s="158">
        <v>352.12</v>
      </c>
      <c r="N214" s="158">
        <v>0</v>
      </c>
      <c r="O214" s="158">
        <v>0</v>
      </c>
      <c r="P214" s="158">
        <v>0</v>
      </c>
      <c r="Q214" s="162">
        <f t="shared" si="31"/>
        <v>2364.24</v>
      </c>
      <c r="R214" s="163">
        <f t="shared" si="33"/>
        <v>0.9</v>
      </c>
      <c r="S214" s="164" t="s">
        <v>44</v>
      </c>
      <c r="T214" s="165" t="s">
        <v>140</v>
      </c>
      <c r="U214" s="166">
        <f t="shared" si="35"/>
        <v>833.217</v>
      </c>
    </row>
    <row r="215" ht="24" spans="1:21">
      <c r="A215" s="152">
        <v>213</v>
      </c>
      <c r="B215" s="153" t="s">
        <v>641</v>
      </c>
      <c r="C215" s="153" t="s">
        <v>58</v>
      </c>
      <c r="D215" s="153" t="s">
        <v>95</v>
      </c>
      <c r="E215" s="153" t="s">
        <v>404</v>
      </c>
      <c r="F215" s="153" t="s">
        <v>383</v>
      </c>
      <c r="G215" s="153" t="s">
        <v>126</v>
      </c>
      <c r="H215" s="154">
        <v>43203.3293518519</v>
      </c>
      <c r="I215" s="158">
        <v>2061.8</v>
      </c>
      <c r="J215" s="158">
        <v>867.8</v>
      </c>
      <c r="K215" s="158">
        <v>0</v>
      </c>
      <c r="L215" s="158">
        <v>0</v>
      </c>
      <c r="M215" s="158">
        <v>1194</v>
      </c>
      <c r="N215" s="158">
        <v>0</v>
      </c>
      <c r="O215" s="158">
        <v>0</v>
      </c>
      <c r="P215" s="158">
        <v>0</v>
      </c>
      <c r="Q215" s="162">
        <f t="shared" si="31"/>
        <v>2061.8</v>
      </c>
      <c r="R215" s="163">
        <f t="shared" si="33"/>
        <v>1</v>
      </c>
      <c r="S215" s="164" t="s">
        <v>44</v>
      </c>
      <c r="T215" s="165" t="s">
        <v>133</v>
      </c>
      <c r="U215" s="166">
        <v>0</v>
      </c>
    </row>
    <row r="216" ht="36" spans="1:21">
      <c r="A216" s="152">
        <v>214</v>
      </c>
      <c r="B216" s="153" t="s">
        <v>623</v>
      </c>
      <c r="C216" s="153" t="s">
        <v>58</v>
      </c>
      <c r="D216" s="153" t="s">
        <v>95</v>
      </c>
      <c r="E216" s="153" t="s">
        <v>404</v>
      </c>
      <c r="F216" s="153" t="s">
        <v>387</v>
      </c>
      <c r="G216" s="153" t="s">
        <v>150</v>
      </c>
      <c r="H216" s="154">
        <v>43202.4006944444</v>
      </c>
      <c r="I216" s="158">
        <v>2030.4</v>
      </c>
      <c r="J216" s="158">
        <v>1705.15</v>
      </c>
      <c r="K216" s="158">
        <v>0</v>
      </c>
      <c r="L216" s="158">
        <v>0</v>
      </c>
      <c r="M216" s="158">
        <v>325.25</v>
      </c>
      <c r="N216" s="158">
        <v>0</v>
      </c>
      <c r="O216" s="158">
        <v>0</v>
      </c>
      <c r="P216" s="158">
        <v>0</v>
      </c>
      <c r="Q216" s="162">
        <f t="shared" si="31"/>
        <v>2030.4</v>
      </c>
      <c r="R216" s="163">
        <f t="shared" si="33"/>
        <v>1</v>
      </c>
      <c r="S216" s="164" t="s">
        <v>44</v>
      </c>
      <c r="T216" s="165" t="s">
        <v>289</v>
      </c>
      <c r="U216" s="166">
        <v>0</v>
      </c>
    </row>
    <row r="217" ht="25.5" spans="1:21">
      <c r="A217" s="152">
        <v>215</v>
      </c>
      <c r="B217" s="153" t="s">
        <v>642</v>
      </c>
      <c r="C217" s="153" t="s">
        <v>58</v>
      </c>
      <c r="D217" s="153" t="s">
        <v>95</v>
      </c>
      <c r="E217" s="153" t="s">
        <v>404</v>
      </c>
      <c r="F217" s="153" t="s">
        <v>383</v>
      </c>
      <c r="G217" s="153" t="s">
        <v>384</v>
      </c>
      <c r="H217" s="154">
        <v>43202.4108217593</v>
      </c>
      <c r="I217" s="158">
        <v>6023.64</v>
      </c>
      <c r="J217" s="158">
        <v>3376.95</v>
      </c>
      <c r="K217" s="158">
        <v>0</v>
      </c>
      <c r="L217" s="158">
        <v>0</v>
      </c>
      <c r="M217" s="158">
        <v>2646.69</v>
      </c>
      <c r="N217" s="158">
        <v>0</v>
      </c>
      <c r="O217" s="158">
        <v>0</v>
      </c>
      <c r="P217" s="158">
        <v>0</v>
      </c>
      <c r="Q217" s="162">
        <f t="shared" si="31"/>
        <v>6023.64</v>
      </c>
      <c r="R217" s="163">
        <f t="shared" si="33"/>
        <v>1</v>
      </c>
      <c r="S217" s="164" t="s">
        <v>44</v>
      </c>
      <c r="T217" s="165" t="s">
        <v>478</v>
      </c>
      <c r="U217" s="166">
        <v>0</v>
      </c>
    </row>
    <row r="218" ht="36" spans="1:21">
      <c r="A218" s="152">
        <v>216</v>
      </c>
      <c r="B218" s="153" t="s">
        <v>643</v>
      </c>
      <c r="C218" s="153" t="s">
        <v>43</v>
      </c>
      <c r="D218" s="153" t="s">
        <v>45</v>
      </c>
      <c r="E218" s="153" t="s">
        <v>44</v>
      </c>
      <c r="F218" s="153" t="s">
        <v>387</v>
      </c>
      <c r="G218" s="153" t="s">
        <v>164</v>
      </c>
      <c r="H218" s="154">
        <v>43202.3506944444</v>
      </c>
      <c r="I218" s="158">
        <v>3262.51</v>
      </c>
      <c r="J218" s="158">
        <v>2795.12</v>
      </c>
      <c r="K218" s="158">
        <v>0</v>
      </c>
      <c r="L218" s="158">
        <v>0</v>
      </c>
      <c r="M218" s="158">
        <v>0</v>
      </c>
      <c r="N218" s="158">
        <v>0</v>
      </c>
      <c r="O218" s="158">
        <v>0</v>
      </c>
      <c r="P218" s="158">
        <v>0</v>
      </c>
      <c r="Q218" s="162">
        <f t="shared" si="31"/>
        <v>2795.12</v>
      </c>
      <c r="R218" s="163">
        <f t="shared" si="33"/>
        <v>0.9</v>
      </c>
      <c r="S218" s="164" t="s">
        <v>44</v>
      </c>
      <c r="T218" s="165" t="s">
        <v>388</v>
      </c>
      <c r="U218" s="166">
        <f t="shared" ref="U218:U224" si="36">I218*0.9-Q218</f>
        <v>141.139000000001</v>
      </c>
    </row>
    <row r="219" ht="36" spans="1:21">
      <c r="A219" s="152">
        <v>217</v>
      </c>
      <c r="B219" s="153" t="s">
        <v>644</v>
      </c>
      <c r="C219" s="153" t="s">
        <v>58</v>
      </c>
      <c r="D219" s="153" t="s">
        <v>45</v>
      </c>
      <c r="E219" s="153" t="s">
        <v>44</v>
      </c>
      <c r="F219" s="153" t="s">
        <v>387</v>
      </c>
      <c r="G219" s="153" t="s">
        <v>645</v>
      </c>
      <c r="H219" s="154">
        <v>43181.6513888889</v>
      </c>
      <c r="I219" s="158">
        <v>2641.9</v>
      </c>
      <c r="J219" s="158">
        <v>2180.45</v>
      </c>
      <c r="K219" s="158">
        <v>0</v>
      </c>
      <c r="L219" s="158">
        <v>0</v>
      </c>
      <c r="M219" s="158">
        <v>0</v>
      </c>
      <c r="N219" s="158">
        <v>0</v>
      </c>
      <c r="O219" s="158">
        <v>0</v>
      </c>
      <c r="P219" s="158">
        <v>0</v>
      </c>
      <c r="Q219" s="162">
        <f t="shared" si="31"/>
        <v>2180.45</v>
      </c>
      <c r="R219" s="163">
        <f t="shared" si="33"/>
        <v>0.9</v>
      </c>
      <c r="S219" s="164" t="s">
        <v>44</v>
      </c>
      <c r="T219" s="165" t="s">
        <v>205</v>
      </c>
      <c r="U219" s="166">
        <f t="shared" si="36"/>
        <v>197.26</v>
      </c>
    </row>
    <row r="220" ht="36" spans="1:21">
      <c r="A220" s="152">
        <v>218</v>
      </c>
      <c r="B220" s="153" t="s">
        <v>520</v>
      </c>
      <c r="C220" s="153" t="s">
        <v>58</v>
      </c>
      <c r="D220" s="153" t="s">
        <v>95</v>
      </c>
      <c r="E220" s="153" t="s">
        <v>404</v>
      </c>
      <c r="F220" s="153" t="s">
        <v>387</v>
      </c>
      <c r="G220" s="153" t="s">
        <v>572</v>
      </c>
      <c r="H220" s="154">
        <v>43201.3611111111</v>
      </c>
      <c r="I220" s="158">
        <v>2822.2</v>
      </c>
      <c r="J220" s="158">
        <v>2360.32</v>
      </c>
      <c r="K220" s="158">
        <v>0</v>
      </c>
      <c r="L220" s="158">
        <v>0</v>
      </c>
      <c r="M220" s="158">
        <v>461.88</v>
      </c>
      <c r="N220" s="158">
        <v>0</v>
      </c>
      <c r="O220" s="158">
        <v>0</v>
      </c>
      <c r="P220" s="158">
        <v>0</v>
      </c>
      <c r="Q220" s="162">
        <f t="shared" si="31"/>
        <v>2822.2</v>
      </c>
      <c r="R220" s="163">
        <f t="shared" si="33"/>
        <v>1</v>
      </c>
      <c r="S220" s="164" t="s">
        <v>44</v>
      </c>
      <c r="T220" s="165" t="s">
        <v>110</v>
      </c>
      <c r="U220" s="166">
        <v>0</v>
      </c>
    </row>
    <row r="221" ht="24" spans="1:21">
      <c r="A221" s="152">
        <v>219</v>
      </c>
      <c r="B221" s="153" t="s">
        <v>646</v>
      </c>
      <c r="C221" s="153" t="s">
        <v>58</v>
      </c>
      <c r="D221" s="153" t="s">
        <v>45</v>
      </c>
      <c r="E221" s="153" t="s">
        <v>44</v>
      </c>
      <c r="F221" s="153" t="s">
        <v>383</v>
      </c>
      <c r="G221" s="153" t="s">
        <v>451</v>
      </c>
      <c r="H221" s="154">
        <v>43200.6534143519</v>
      </c>
      <c r="I221" s="158">
        <v>880.7</v>
      </c>
      <c r="J221" s="158">
        <v>197.36</v>
      </c>
      <c r="K221" s="158">
        <v>0</v>
      </c>
      <c r="L221" s="158">
        <v>0</v>
      </c>
      <c r="M221" s="158">
        <v>0</v>
      </c>
      <c r="N221" s="158">
        <v>0</v>
      </c>
      <c r="O221" s="158">
        <v>0</v>
      </c>
      <c r="P221" s="158">
        <v>0</v>
      </c>
      <c r="Q221" s="162">
        <f t="shared" si="31"/>
        <v>197.36</v>
      </c>
      <c r="R221" s="163">
        <f t="shared" si="33"/>
        <v>0.9</v>
      </c>
      <c r="S221" s="164" t="s">
        <v>44</v>
      </c>
      <c r="T221" s="165" t="s">
        <v>66</v>
      </c>
      <c r="U221" s="166">
        <f t="shared" si="36"/>
        <v>595.27</v>
      </c>
    </row>
    <row r="222" ht="24" spans="1:21">
      <c r="A222" s="152">
        <v>220</v>
      </c>
      <c r="B222" s="153" t="s">
        <v>614</v>
      </c>
      <c r="C222" s="153" t="s">
        <v>58</v>
      </c>
      <c r="D222" s="153" t="s">
        <v>52</v>
      </c>
      <c r="E222" s="153" t="s">
        <v>44</v>
      </c>
      <c r="F222" s="153" t="s">
        <v>383</v>
      </c>
      <c r="G222" s="153" t="s">
        <v>278</v>
      </c>
      <c r="H222" s="154">
        <v>43200.3509490741</v>
      </c>
      <c r="I222" s="158">
        <v>3951.21</v>
      </c>
      <c r="J222" s="158">
        <v>2114.69</v>
      </c>
      <c r="K222" s="158">
        <v>0</v>
      </c>
      <c r="L222" s="158">
        <v>0</v>
      </c>
      <c r="M222" s="158">
        <v>370.07</v>
      </c>
      <c r="N222" s="158">
        <v>0</v>
      </c>
      <c r="O222" s="158">
        <v>0</v>
      </c>
      <c r="P222" s="158">
        <v>0</v>
      </c>
      <c r="Q222" s="162">
        <f t="shared" si="31"/>
        <v>2484.76</v>
      </c>
      <c r="R222" s="163">
        <f t="shared" si="33"/>
        <v>0.9</v>
      </c>
      <c r="S222" s="164" t="s">
        <v>44</v>
      </c>
      <c r="T222" s="165" t="s">
        <v>166</v>
      </c>
      <c r="U222" s="166">
        <f t="shared" si="36"/>
        <v>1071.329</v>
      </c>
    </row>
    <row r="223" ht="24" spans="1:21">
      <c r="A223" s="152">
        <v>221</v>
      </c>
      <c r="B223" s="153" t="s">
        <v>408</v>
      </c>
      <c r="C223" s="153" t="s">
        <v>58</v>
      </c>
      <c r="D223" s="153" t="s">
        <v>45</v>
      </c>
      <c r="E223" s="153" t="s">
        <v>44</v>
      </c>
      <c r="F223" s="153" t="s">
        <v>383</v>
      </c>
      <c r="G223" s="153" t="s">
        <v>337</v>
      </c>
      <c r="H223" s="154">
        <v>43200.3554398148</v>
      </c>
      <c r="I223" s="158">
        <v>4221.8</v>
      </c>
      <c r="J223" s="158">
        <v>2674.9</v>
      </c>
      <c r="K223" s="158">
        <v>0</v>
      </c>
      <c r="L223" s="158">
        <v>0</v>
      </c>
      <c r="M223" s="158">
        <v>0</v>
      </c>
      <c r="N223" s="158">
        <v>0</v>
      </c>
      <c r="O223" s="158">
        <v>0</v>
      </c>
      <c r="P223" s="158">
        <v>0</v>
      </c>
      <c r="Q223" s="162">
        <f t="shared" si="31"/>
        <v>2674.9</v>
      </c>
      <c r="R223" s="163">
        <f t="shared" si="33"/>
        <v>0.9</v>
      </c>
      <c r="S223" s="164" t="s">
        <v>44</v>
      </c>
      <c r="T223" s="165" t="s">
        <v>359</v>
      </c>
      <c r="U223" s="166">
        <f t="shared" si="36"/>
        <v>1124.72</v>
      </c>
    </row>
    <row r="224" ht="36" spans="1:21">
      <c r="A224" s="152">
        <v>222</v>
      </c>
      <c r="B224" s="153" t="s">
        <v>647</v>
      </c>
      <c r="C224" s="153" t="s">
        <v>58</v>
      </c>
      <c r="D224" s="153" t="s">
        <v>45</v>
      </c>
      <c r="E224" s="153" t="s">
        <v>44</v>
      </c>
      <c r="F224" s="153" t="s">
        <v>387</v>
      </c>
      <c r="G224" s="153" t="s">
        <v>236</v>
      </c>
      <c r="H224" s="154">
        <v>43200.3472222222</v>
      </c>
      <c r="I224" s="158">
        <v>1921.04</v>
      </c>
      <c r="J224" s="158">
        <v>1546.38</v>
      </c>
      <c r="K224" s="158">
        <v>0</v>
      </c>
      <c r="L224" s="158">
        <v>0</v>
      </c>
      <c r="M224" s="158">
        <v>0</v>
      </c>
      <c r="N224" s="158">
        <v>0</v>
      </c>
      <c r="O224" s="158">
        <v>0</v>
      </c>
      <c r="P224" s="158">
        <v>0</v>
      </c>
      <c r="Q224" s="162">
        <f t="shared" si="31"/>
        <v>1546.38</v>
      </c>
      <c r="R224" s="163">
        <f t="shared" si="33"/>
        <v>0.9</v>
      </c>
      <c r="S224" s="164" t="s">
        <v>44</v>
      </c>
      <c r="T224" s="165" t="s">
        <v>161</v>
      </c>
      <c r="U224" s="166">
        <f t="shared" si="36"/>
        <v>182.556</v>
      </c>
    </row>
    <row r="225" ht="36" spans="1:21">
      <c r="A225" s="152">
        <v>223</v>
      </c>
      <c r="B225" s="153" t="s">
        <v>648</v>
      </c>
      <c r="C225" s="153" t="s">
        <v>58</v>
      </c>
      <c r="D225" s="153" t="s">
        <v>95</v>
      </c>
      <c r="E225" s="153" t="s">
        <v>404</v>
      </c>
      <c r="F225" s="153" t="s">
        <v>387</v>
      </c>
      <c r="G225" s="153" t="s">
        <v>164</v>
      </c>
      <c r="H225" s="154">
        <v>43196.3979166667</v>
      </c>
      <c r="I225" s="158">
        <v>1785.63</v>
      </c>
      <c r="J225" s="158">
        <v>1448.82</v>
      </c>
      <c r="K225" s="158">
        <v>0</v>
      </c>
      <c r="L225" s="158">
        <v>0</v>
      </c>
      <c r="M225" s="158">
        <v>336.81</v>
      </c>
      <c r="N225" s="158">
        <v>0</v>
      </c>
      <c r="O225" s="158">
        <v>0</v>
      </c>
      <c r="P225" s="158">
        <v>0</v>
      </c>
      <c r="Q225" s="162">
        <f t="shared" si="31"/>
        <v>1785.63</v>
      </c>
      <c r="R225" s="163">
        <f t="shared" si="33"/>
        <v>1</v>
      </c>
      <c r="S225" s="164" t="s">
        <v>44</v>
      </c>
      <c r="T225" s="165" t="s">
        <v>252</v>
      </c>
      <c r="U225" s="166">
        <v>0</v>
      </c>
    </row>
    <row r="226" ht="24" spans="1:21">
      <c r="A226" s="152">
        <v>224</v>
      </c>
      <c r="B226" s="153" t="s">
        <v>649</v>
      </c>
      <c r="C226" s="153" t="s">
        <v>43</v>
      </c>
      <c r="D226" s="153" t="s">
        <v>45</v>
      </c>
      <c r="E226" s="153" t="s">
        <v>44</v>
      </c>
      <c r="F226" s="153" t="s">
        <v>383</v>
      </c>
      <c r="G226" s="153" t="s">
        <v>617</v>
      </c>
      <c r="H226" s="154">
        <v>43194.4706018519</v>
      </c>
      <c r="I226" s="158">
        <v>2288.99</v>
      </c>
      <c r="J226" s="158">
        <v>1191.16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0</v>
      </c>
      <c r="Q226" s="162">
        <f t="shared" si="31"/>
        <v>1191.16</v>
      </c>
      <c r="R226" s="163">
        <f t="shared" si="33"/>
        <v>0.9</v>
      </c>
      <c r="S226" s="164" t="s">
        <v>44</v>
      </c>
      <c r="T226" s="165" t="s">
        <v>170</v>
      </c>
      <c r="U226" s="166">
        <f t="shared" ref="U226:U230" si="37">I226*0.9-Q226</f>
        <v>868.931</v>
      </c>
    </row>
    <row r="227" ht="24" spans="1:21">
      <c r="A227" s="152">
        <v>225</v>
      </c>
      <c r="B227" s="153" t="s">
        <v>650</v>
      </c>
      <c r="C227" s="153" t="s">
        <v>43</v>
      </c>
      <c r="D227" s="153" t="s">
        <v>45</v>
      </c>
      <c r="E227" s="153" t="s">
        <v>44</v>
      </c>
      <c r="F227" s="153" t="s">
        <v>383</v>
      </c>
      <c r="G227" s="153" t="s">
        <v>394</v>
      </c>
      <c r="H227" s="154">
        <v>43199.3909259259</v>
      </c>
      <c r="I227" s="158">
        <v>6954.57</v>
      </c>
      <c r="J227" s="158">
        <v>3940.86</v>
      </c>
      <c r="K227" s="158">
        <v>0</v>
      </c>
      <c r="L227" s="158">
        <v>0</v>
      </c>
      <c r="M227" s="158">
        <v>0</v>
      </c>
      <c r="N227" s="158">
        <v>0</v>
      </c>
      <c r="O227" s="158">
        <v>0</v>
      </c>
      <c r="P227" s="158">
        <v>0</v>
      </c>
      <c r="Q227" s="162">
        <f t="shared" si="31"/>
        <v>3940.86</v>
      </c>
      <c r="R227" s="163">
        <f t="shared" si="33"/>
        <v>0.9</v>
      </c>
      <c r="S227" s="164" t="s">
        <v>44</v>
      </c>
      <c r="T227" s="165" t="s">
        <v>549</v>
      </c>
      <c r="U227" s="166">
        <f t="shared" si="37"/>
        <v>2318.253</v>
      </c>
    </row>
    <row r="228" ht="36" spans="1:21">
      <c r="A228" s="152">
        <v>226</v>
      </c>
      <c r="B228" s="153" t="s">
        <v>437</v>
      </c>
      <c r="C228" s="153" t="s">
        <v>43</v>
      </c>
      <c r="D228" s="153" t="s">
        <v>45</v>
      </c>
      <c r="E228" s="153" t="s">
        <v>44</v>
      </c>
      <c r="F228" s="153" t="s">
        <v>387</v>
      </c>
      <c r="G228" s="153" t="s">
        <v>173</v>
      </c>
      <c r="H228" s="154">
        <v>43197.3715277778</v>
      </c>
      <c r="I228" s="158">
        <v>1311.55</v>
      </c>
      <c r="J228" s="158">
        <v>1002.7</v>
      </c>
      <c r="K228" s="158">
        <v>0</v>
      </c>
      <c r="L228" s="158">
        <v>0</v>
      </c>
      <c r="M228" s="158">
        <v>0</v>
      </c>
      <c r="N228" s="158">
        <v>0</v>
      </c>
      <c r="O228" s="158">
        <v>0</v>
      </c>
      <c r="P228" s="158">
        <v>0</v>
      </c>
      <c r="Q228" s="162">
        <f t="shared" si="31"/>
        <v>1002.7</v>
      </c>
      <c r="R228" s="163">
        <f t="shared" si="33"/>
        <v>0.9</v>
      </c>
      <c r="S228" s="164" t="s">
        <v>44</v>
      </c>
      <c r="T228" s="165" t="s">
        <v>252</v>
      </c>
      <c r="U228" s="166">
        <f t="shared" si="37"/>
        <v>177.695</v>
      </c>
    </row>
    <row r="229" ht="24" spans="1:21">
      <c r="A229" s="152">
        <v>227</v>
      </c>
      <c r="B229" s="153" t="s">
        <v>651</v>
      </c>
      <c r="C229" s="153" t="s">
        <v>58</v>
      </c>
      <c r="D229" s="153" t="s">
        <v>45</v>
      </c>
      <c r="E229" s="153" t="s">
        <v>44</v>
      </c>
      <c r="F229" s="153" t="s">
        <v>383</v>
      </c>
      <c r="G229" s="153" t="s">
        <v>652</v>
      </c>
      <c r="H229" s="154">
        <v>43199.4969791667</v>
      </c>
      <c r="I229" s="158">
        <v>5952.9</v>
      </c>
      <c r="J229" s="158">
        <v>3517.63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62">
        <f t="shared" si="31"/>
        <v>3517.63</v>
      </c>
      <c r="R229" s="163">
        <f t="shared" si="33"/>
        <v>0.9</v>
      </c>
      <c r="S229" s="164" t="s">
        <v>44</v>
      </c>
      <c r="T229" s="165" t="s">
        <v>110</v>
      </c>
      <c r="U229" s="166">
        <f t="shared" si="37"/>
        <v>1839.98</v>
      </c>
    </row>
    <row r="230" ht="36" spans="1:21">
      <c r="A230" s="152">
        <v>228</v>
      </c>
      <c r="B230" s="153" t="s">
        <v>653</v>
      </c>
      <c r="C230" s="153" t="s">
        <v>58</v>
      </c>
      <c r="D230" s="153" t="s">
        <v>52</v>
      </c>
      <c r="E230" s="153" t="s">
        <v>44</v>
      </c>
      <c r="F230" s="153" t="s">
        <v>387</v>
      </c>
      <c r="G230" s="153" t="s">
        <v>337</v>
      </c>
      <c r="H230" s="154">
        <v>43199.3888888889</v>
      </c>
      <c r="I230" s="158">
        <v>3030.05</v>
      </c>
      <c r="J230" s="158">
        <v>2580.94</v>
      </c>
      <c r="K230" s="158">
        <v>0</v>
      </c>
      <c r="L230" s="158">
        <v>0</v>
      </c>
      <c r="M230" s="158">
        <v>0</v>
      </c>
      <c r="N230" s="158">
        <v>0</v>
      </c>
      <c r="O230" s="158">
        <v>0</v>
      </c>
      <c r="P230" s="158">
        <v>0</v>
      </c>
      <c r="Q230" s="162">
        <f t="shared" si="31"/>
        <v>2580.94</v>
      </c>
      <c r="R230" s="163">
        <f t="shared" si="33"/>
        <v>0.9</v>
      </c>
      <c r="S230" s="164" t="s">
        <v>44</v>
      </c>
      <c r="T230" s="165" t="s">
        <v>48</v>
      </c>
      <c r="U230" s="166">
        <f t="shared" si="37"/>
        <v>146.105</v>
      </c>
    </row>
    <row r="231" ht="36" spans="1:21">
      <c r="A231" s="152">
        <v>229</v>
      </c>
      <c r="B231" s="153" t="s">
        <v>654</v>
      </c>
      <c r="C231" s="153" t="s">
        <v>58</v>
      </c>
      <c r="D231" s="153" t="s">
        <v>95</v>
      </c>
      <c r="E231" s="153" t="s">
        <v>404</v>
      </c>
      <c r="F231" s="153" t="s">
        <v>387</v>
      </c>
      <c r="G231" s="153" t="s">
        <v>116</v>
      </c>
      <c r="H231" s="154">
        <v>43197.4027777778</v>
      </c>
      <c r="I231" s="158">
        <v>1658.02</v>
      </c>
      <c r="J231" s="158">
        <v>1290.94</v>
      </c>
      <c r="K231" s="158">
        <v>0</v>
      </c>
      <c r="L231" s="158">
        <v>0</v>
      </c>
      <c r="M231" s="158">
        <v>367.08</v>
      </c>
      <c r="N231" s="158">
        <v>0</v>
      </c>
      <c r="O231" s="158">
        <v>0</v>
      </c>
      <c r="P231" s="158">
        <v>0</v>
      </c>
      <c r="Q231" s="162">
        <f t="shared" si="31"/>
        <v>1658.02</v>
      </c>
      <c r="R231" s="163">
        <f t="shared" si="33"/>
        <v>1</v>
      </c>
      <c r="S231" s="164" t="s">
        <v>44</v>
      </c>
      <c r="T231" s="165" t="s">
        <v>286</v>
      </c>
      <c r="U231" s="166">
        <v>0</v>
      </c>
    </row>
    <row r="232" ht="36" spans="1:21">
      <c r="A232" s="152">
        <v>230</v>
      </c>
      <c r="B232" s="153" t="s">
        <v>442</v>
      </c>
      <c r="C232" s="153" t="s">
        <v>58</v>
      </c>
      <c r="D232" s="153" t="s">
        <v>45</v>
      </c>
      <c r="E232" s="153" t="s">
        <v>44</v>
      </c>
      <c r="F232" s="153" t="s">
        <v>387</v>
      </c>
      <c r="G232" s="153" t="s">
        <v>655</v>
      </c>
      <c r="H232" s="154">
        <v>43199.4291666667</v>
      </c>
      <c r="I232" s="158">
        <v>3224.4</v>
      </c>
      <c r="J232" s="158">
        <v>2834.93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0</v>
      </c>
      <c r="Q232" s="162">
        <f t="shared" si="31"/>
        <v>2834.93</v>
      </c>
      <c r="R232" s="163">
        <f t="shared" si="33"/>
        <v>0.9</v>
      </c>
      <c r="S232" s="164" t="s">
        <v>44</v>
      </c>
      <c r="T232" s="165" t="s">
        <v>175</v>
      </c>
      <c r="U232" s="166">
        <f t="shared" ref="U232:U238" si="38">I232*0.9-Q232</f>
        <v>67.0300000000002</v>
      </c>
    </row>
    <row r="233" ht="36" spans="1:21">
      <c r="A233" s="152">
        <v>231</v>
      </c>
      <c r="B233" s="153" t="s">
        <v>628</v>
      </c>
      <c r="C233" s="153" t="s">
        <v>58</v>
      </c>
      <c r="D233" s="153" t="s">
        <v>45</v>
      </c>
      <c r="E233" s="153" t="s">
        <v>44</v>
      </c>
      <c r="F233" s="153" t="s">
        <v>387</v>
      </c>
      <c r="G233" s="153" t="s">
        <v>656</v>
      </c>
      <c r="H233" s="154">
        <v>43199.3777777778</v>
      </c>
      <c r="I233" s="158">
        <v>909.81</v>
      </c>
      <c r="J233" s="158">
        <v>595.96</v>
      </c>
      <c r="K233" s="158">
        <v>0</v>
      </c>
      <c r="L233" s="158">
        <v>0</v>
      </c>
      <c r="M233" s="158">
        <v>0</v>
      </c>
      <c r="N233" s="158">
        <v>0</v>
      </c>
      <c r="O233" s="158">
        <v>0</v>
      </c>
      <c r="P233" s="158">
        <v>0</v>
      </c>
      <c r="Q233" s="162">
        <f t="shared" si="31"/>
        <v>595.96</v>
      </c>
      <c r="R233" s="163">
        <f t="shared" si="33"/>
        <v>0.9</v>
      </c>
      <c r="S233" s="164" t="s">
        <v>44</v>
      </c>
      <c r="T233" s="165" t="s">
        <v>60</v>
      </c>
      <c r="U233" s="166">
        <f t="shared" si="38"/>
        <v>222.869</v>
      </c>
    </row>
    <row r="234" ht="24" spans="1:21">
      <c r="A234" s="152">
        <v>232</v>
      </c>
      <c r="B234" s="153" t="s">
        <v>618</v>
      </c>
      <c r="C234" s="153" t="s">
        <v>43</v>
      </c>
      <c r="D234" s="153" t="s">
        <v>45</v>
      </c>
      <c r="E234" s="153" t="s">
        <v>44</v>
      </c>
      <c r="F234" s="153" t="s">
        <v>383</v>
      </c>
      <c r="G234" s="153" t="s">
        <v>657</v>
      </c>
      <c r="H234" s="154">
        <v>43195.3597685185</v>
      </c>
      <c r="I234" s="158">
        <v>4203.08</v>
      </c>
      <c r="J234" s="158">
        <v>2544.92</v>
      </c>
      <c r="K234" s="158">
        <v>0</v>
      </c>
      <c r="L234" s="158">
        <v>0</v>
      </c>
      <c r="M234" s="158">
        <v>0</v>
      </c>
      <c r="N234" s="158">
        <v>0</v>
      </c>
      <c r="O234" s="158">
        <v>0</v>
      </c>
      <c r="P234" s="158">
        <v>0</v>
      </c>
      <c r="Q234" s="162">
        <f t="shared" si="31"/>
        <v>2544.92</v>
      </c>
      <c r="R234" s="163">
        <f t="shared" si="33"/>
        <v>0.9</v>
      </c>
      <c r="S234" s="164" t="s">
        <v>44</v>
      </c>
      <c r="T234" s="165" t="s">
        <v>252</v>
      </c>
      <c r="U234" s="166">
        <f t="shared" si="38"/>
        <v>1237.852</v>
      </c>
    </row>
    <row r="235" ht="48" spans="1:21">
      <c r="A235" s="152">
        <v>233</v>
      </c>
      <c r="B235" s="153" t="s">
        <v>658</v>
      </c>
      <c r="C235" s="153" t="s">
        <v>58</v>
      </c>
      <c r="D235" s="153" t="s">
        <v>45</v>
      </c>
      <c r="E235" s="153" t="s">
        <v>44</v>
      </c>
      <c r="F235" s="153" t="s">
        <v>383</v>
      </c>
      <c r="G235" s="153" t="s">
        <v>528</v>
      </c>
      <c r="H235" s="154">
        <v>43198.3852777778</v>
      </c>
      <c r="I235" s="158">
        <v>8363.98</v>
      </c>
      <c r="J235" s="158">
        <v>5114.66</v>
      </c>
      <c r="K235" s="158">
        <v>0</v>
      </c>
      <c r="L235" s="158">
        <v>0</v>
      </c>
      <c r="M235" s="158">
        <v>0</v>
      </c>
      <c r="N235" s="158">
        <v>0</v>
      </c>
      <c r="O235" s="158">
        <v>0</v>
      </c>
      <c r="P235" s="158">
        <v>0</v>
      </c>
      <c r="Q235" s="162">
        <f t="shared" si="31"/>
        <v>5114.66</v>
      </c>
      <c r="R235" s="163">
        <f t="shared" si="33"/>
        <v>0.9</v>
      </c>
      <c r="S235" s="164" t="s">
        <v>44</v>
      </c>
      <c r="T235" s="165" t="s">
        <v>161</v>
      </c>
      <c r="U235" s="166">
        <f t="shared" si="38"/>
        <v>2412.922</v>
      </c>
    </row>
    <row r="236" ht="24" spans="1:21">
      <c r="A236" s="152">
        <v>234</v>
      </c>
      <c r="B236" s="153" t="s">
        <v>659</v>
      </c>
      <c r="C236" s="153" t="s">
        <v>58</v>
      </c>
      <c r="D236" s="153" t="s">
        <v>45</v>
      </c>
      <c r="E236" s="153" t="s">
        <v>44</v>
      </c>
      <c r="F236" s="153" t="s">
        <v>383</v>
      </c>
      <c r="G236" s="153" t="s">
        <v>164</v>
      </c>
      <c r="H236" s="154">
        <v>43198.3743865741</v>
      </c>
      <c r="I236" s="158">
        <v>1535.01</v>
      </c>
      <c r="J236" s="158">
        <v>677.97</v>
      </c>
      <c r="K236" s="158">
        <v>0</v>
      </c>
      <c r="L236" s="158">
        <v>0</v>
      </c>
      <c r="M236" s="158">
        <v>0</v>
      </c>
      <c r="N236" s="158">
        <v>0</v>
      </c>
      <c r="O236" s="158">
        <v>0</v>
      </c>
      <c r="P236" s="158">
        <v>0</v>
      </c>
      <c r="Q236" s="162">
        <f t="shared" si="31"/>
        <v>677.97</v>
      </c>
      <c r="R236" s="163">
        <f t="shared" si="33"/>
        <v>0.9</v>
      </c>
      <c r="S236" s="164" t="s">
        <v>44</v>
      </c>
      <c r="T236" s="165" t="s">
        <v>118</v>
      </c>
      <c r="U236" s="166">
        <f t="shared" si="38"/>
        <v>703.539</v>
      </c>
    </row>
    <row r="237" ht="24" spans="1:21">
      <c r="A237" s="152">
        <v>235</v>
      </c>
      <c r="B237" s="153" t="s">
        <v>660</v>
      </c>
      <c r="C237" s="153" t="s">
        <v>58</v>
      </c>
      <c r="D237" s="153" t="s">
        <v>45</v>
      </c>
      <c r="E237" s="153" t="s">
        <v>44</v>
      </c>
      <c r="F237" s="153" t="s">
        <v>406</v>
      </c>
      <c r="G237" s="153" t="s">
        <v>661</v>
      </c>
      <c r="H237" s="154">
        <v>43189.436099537</v>
      </c>
      <c r="I237" s="158">
        <v>1955.9</v>
      </c>
      <c r="J237" s="158">
        <v>974.27</v>
      </c>
      <c r="K237" s="158">
        <v>0</v>
      </c>
      <c r="L237" s="158">
        <v>0</v>
      </c>
      <c r="M237" s="158">
        <v>0</v>
      </c>
      <c r="N237" s="158">
        <v>0</v>
      </c>
      <c r="O237" s="158">
        <v>0</v>
      </c>
      <c r="P237" s="158">
        <v>0</v>
      </c>
      <c r="Q237" s="162">
        <f t="shared" si="31"/>
        <v>974.27</v>
      </c>
      <c r="R237" s="163">
        <f t="shared" si="33"/>
        <v>0.9</v>
      </c>
      <c r="S237" s="164" t="s">
        <v>44</v>
      </c>
      <c r="T237" s="165" t="s">
        <v>66</v>
      </c>
      <c r="U237" s="166">
        <f t="shared" si="38"/>
        <v>786.04</v>
      </c>
    </row>
    <row r="238" ht="37.5" spans="1:21">
      <c r="A238" s="152">
        <v>236</v>
      </c>
      <c r="B238" s="153" t="s">
        <v>662</v>
      </c>
      <c r="C238" s="153" t="s">
        <v>58</v>
      </c>
      <c r="D238" s="153" t="s">
        <v>52</v>
      </c>
      <c r="E238" s="153" t="s">
        <v>44</v>
      </c>
      <c r="F238" s="153" t="s">
        <v>383</v>
      </c>
      <c r="G238" s="153" t="s">
        <v>663</v>
      </c>
      <c r="H238" s="154">
        <v>43193.7085185185</v>
      </c>
      <c r="I238" s="158">
        <v>2177.9</v>
      </c>
      <c r="J238" s="158">
        <v>1226.69</v>
      </c>
      <c r="K238" s="158">
        <v>0</v>
      </c>
      <c r="L238" s="158">
        <v>0</v>
      </c>
      <c r="M238" s="158">
        <v>214.67</v>
      </c>
      <c r="N238" s="158">
        <v>0</v>
      </c>
      <c r="O238" s="158">
        <v>0</v>
      </c>
      <c r="P238" s="158">
        <v>0</v>
      </c>
      <c r="Q238" s="162">
        <f t="shared" si="31"/>
        <v>1441.36</v>
      </c>
      <c r="R238" s="163">
        <f t="shared" si="33"/>
        <v>0.9</v>
      </c>
      <c r="S238" s="164" t="s">
        <v>44</v>
      </c>
      <c r="T238" s="165" t="s">
        <v>388</v>
      </c>
      <c r="U238" s="166">
        <f t="shared" si="38"/>
        <v>518.75</v>
      </c>
    </row>
    <row r="239" ht="36" spans="1:21">
      <c r="A239" s="152">
        <v>237</v>
      </c>
      <c r="B239" s="153" t="s">
        <v>461</v>
      </c>
      <c r="C239" s="153" t="s">
        <v>58</v>
      </c>
      <c r="D239" s="153" t="s">
        <v>95</v>
      </c>
      <c r="E239" s="153" t="s">
        <v>404</v>
      </c>
      <c r="F239" s="153" t="s">
        <v>387</v>
      </c>
      <c r="G239" s="153" t="s">
        <v>664</v>
      </c>
      <c r="H239" s="154">
        <v>43192.35</v>
      </c>
      <c r="I239" s="158">
        <v>1780.59</v>
      </c>
      <c r="J239" s="158">
        <v>1379.51</v>
      </c>
      <c r="K239" s="158">
        <v>0</v>
      </c>
      <c r="L239" s="158">
        <v>0</v>
      </c>
      <c r="M239" s="158">
        <v>401.08</v>
      </c>
      <c r="N239" s="158">
        <v>0</v>
      </c>
      <c r="O239" s="158">
        <v>0</v>
      </c>
      <c r="P239" s="158">
        <v>0</v>
      </c>
      <c r="Q239" s="162">
        <f t="shared" si="31"/>
        <v>1780.59</v>
      </c>
      <c r="R239" s="163">
        <f t="shared" si="33"/>
        <v>1</v>
      </c>
      <c r="S239" s="164" t="s">
        <v>44</v>
      </c>
      <c r="T239" s="165" t="s">
        <v>166</v>
      </c>
      <c r="U239" s="166">
        <v>0</v>
      </c>
    </row>
    <row r="240" ht="24" spans="1:21">
      <c r="A240" s="152">
        <v>238</v>
      </c>
      <c r="B240" s="153" t="s">
        <v>619</v>
      </c>
      <c r="C240" s="153" t="s">
        <v>43</v>
      </c>
      <c r="D240" s="153" t="s">
        <v>45</v>
      </c>
      <c r="E240" s="153" t="s">
        <v>44</v>
      </c>
      <c r="F240" s="153" t="s">
        <v>383</v>
      </c>
      <c r="G240" s="153" t="s">
        <v>665</v>
      </c>
      <c r="H240" s="154">
        <v>43192.3471759259</v>
      </c>
      <c r="I240" s="158">
        <v>2771.59</v>
      </c>
      <c r="J240" s="158">
        <v>1337.89</v>
      </c>
      <c r="K240" s="158">
        <v>0</v>
      </c>
      <c r="L240" s="158">
        <v>0</v>
      </c>
      <c r="M240" s="158">
        <v>0</v>
      </c>
      <c r="N240" s="158">
        <v>0</v>
      </c>
      <c r="O240" s="158">
        <v>0</v>
      </c>
      <c r="P240" s="158">
        <v>0</v>
      </c>
      <c r="Q240" s="162">
        <f t="shared" si="31"/>
        <v>1337.89</v>
      </c>
      <c r="R240" s="163">
        <f t="shared" si="33"/>
        <v>0.9</v>
      </c>
      <c r="S240" s="164" t="s">
        <v>44</v>
      </c>
      <c r="T240" s="165" t="s">
        <v>388</v>
      </c>
      <c r="U240" s="166">
        <f t="shared" ref="U240:U245" si="39">I240*0.9-Q240</f>
        <v>1156.541</v>
      </c>
    </row>
    <row r="241" ht="24" spans="1:21">
      <c r="A241" s="152">
        <v>239</v>
      </c>
      <c r="B241" s="153" t="s">
        <v>666</v>
      </c>
      <c r="C241" s="153" t="s">
        <v>43</v>
      </c>
      <c r="D241" s="153" t="s">
        <v>45</v>
      </c>
      <c r="E241" s="153" t="s">
        <v>44</v>
      </c>
      <c r="F241" s="153" t="s">
        <v>383</v>
      </c>
      <c r="G241" s="153" t="s">
        <v>667</v>
      </c>
      <c r="H241" s="154">
        <v>43192.3557291667</v>
      </c>
      <c r="I241" s="158">
        <v>3695.96</v>
      </c>
      <c r="J241" s="158">
        <v>1852.83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62">
        <f t="shared" si="31"/>
        <v>1852.83</v>
      </c>
      <c r="R241" s="163">
        <f t="shared" si="33"/>
        <v>0.9</v>
      </c>
      <c r="S241" s="164" t="s">
        <v>44</v>
      </c>
      <c r="T241" s="165" t="s">
        <v>133</v>
      </c>
      <c r="U241" s="166">
        <f t="shared" si="39"/>
        <v>1473.534</v>
      </c>
    </row>
    <row r="242" ht="24" spans="1:21">
      <c r="A242" s="152">
        <v>240</v>
      </c>
      <c r="B242" s="153" t="s">
        <v>668</v>
      </c>
      <c r="C242" s="153" t="s">
        <v>58</v>
      </c>
      <c r="D242" s="153" t="s">
        <v>45</v>
      </c>
      <c r="E242" s="153" t="s">
        <v>44</v>
      </c>
      <c r="F242" s="153" t="s">
        <v>383</v>
      </c>
      <c r="G242" s="153" t="s">
        <v>529</v>
      </c>
      <c r="H242" s="154">
        <v>43189.0213541667</v>
      </c>
      <c r="I242" s="158">
        <v>47071.27</v>
      </c>
      <c r="J242" s="158">
        <v>29403.69</v>
      </c>
      <c r="K242" s="158">
        <v>3837.67</v>
      </c>
      <c r="L242" s="158">
        <v>3535.06</v>
      </c>
      <c r="M242" s="158">
        <v>0</v>
      </c>
      <c r="N242" s="158">
        <v>0</v>
      </c>
      <c r="O242" s="158">
        <v>0</v>
      </c>
      <c r="P242" s="158">
        <v>0</v>
      </c>
      <c r="Q242" s="162">
        <f t="shared" si="31"/>
        <v>36776.42</v>
      </c>
      <c r="R242" s="163">
        <f t="shared" si="33"/>
        <v>0.9</v>
      </c>
      <c r="S242" s="164" t="s">
        <v>44</v>
      </c>
      <c r="T242" s="165" t="s">
        <v>170</v>
      </c>
      <c r="U242" s="166">
        <f t="shared" si="39"/>
        <v>5587.723</v>
      </c>
    </row>
    <row r="243" ht="36" spans="1:21">
      <c r="A243" s="152">
        <v>241</v>
      </c>
      <c r="B243" s="153" t="s">
        <v>669</v>
      </c>
      <c r="C243" s="153" t="s">
        <v>43</v>
      </c>
      <c r="D243" s="153" t="s">
        <v>45</v>
      </c>
      <c r="E243" s="153" t="s">
        <v>44</v>
      </c>
      <c r="F243" s="153" t="s">
        <v>387</v>
      </c>
      <c r="G243" s="153" t="s">
        <v>81</v>
      </c>
      <c r="H243" s="154">
        <v>43191.3902777778</v>
      </c>
      <c r="I243" s="158">
        <v>2568.63</v>
      </c>
      <c r="J243" s="158">
        <v>2180.87</v>
      </c>
      <c r="K243" s="158">
        <v>0</v>
      </c>
      <c r="L243" s="158">
        <v>0</v>
      </c>
      <c r="M243" s="158">
        <v>0</v>
      </c>
      <c r="N243" s="158">
        <v>0</v>
      </c>
      <c r="O243" s="158">
        <v>0</v>
      </c>
      <c r="P243" s="158">
        <v>0</v>
      </c>
      <c r="Q243" s="162">
        <f t="shared" si="31"/>
        <v>2180.87</v>
      </c>
      <c r="R243" s="163">
        <f t="shared" si="33"/>
        <v>0.9</v>
      </c>
      <c r="S243" s="164" t="s">
        <v>44</v>
      </c>
      <c r="T243" s="165" t="s">
        <v>388</v>
      </c>
      <c r="U243" s="166">
        <f t="shared" si="39"/>
        <v>130.897</v>
      </c>
    </row>
    <row r="244" ht="36" spans="1:21">
      <c r="A244" s="152">
        <v>242</v>
      </c>
      <c r="B244" s="153" t="s">
        <v>670</v>
      </c>
      <c r="C244" s="153" t="s">
        <v>43</v>
      </c>
      <c r="D244" s="153" t="s">
        <v>45</v>
      </c>
      <c r="E244" s="153" t="s">
        <v>44</v>
      </c>
      <c r="F244" s="153" t="s">
        <v>387</v>
      </c>
      <c r="G244" s="153" t="s">
        <v>298</v>
      </c>
      <c r="H244" s="154">
        <v>43189.4229166667</v>
      </c>
      <c r="I244" s="158">
        <v>1037.14</v>
      </c>
      <c r="J244" s="158">
        <v>754.11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62">
        <f t="shared" si="31"/>
        <v>754.11</v>
      </c>
      <c r="R244" s="163">
        <f t="shared" si="33"/>
        <v>0.9</v>
      </c>
      <c r="S244" s="164" t="s">
        <v>44</v>
      </c>
      <c r="T244" s="165" t="s">
        <v>66</v>
      </c>
      <c r="U244" s="166">
        <f t="shared" si="39"/>
        <v>179.316</v>
      </c>
    </row>
    <row r="245" ht="36" spans="1:21">
      <c r="A245" s="152">
        <v>243</v>
      </c>
      <c r="B245" s="153" t="s">
        <v>587</v>
      </c>
      <c r="C245" s="153" t="s">
        <v>43</v>
      </c>
      <c r="D245" s="153" t="s">
        <v>45</v>
      </c>
      <c r="E245" s="153" t="s">
        <v>44</v>
      </c>
      <c r="F245" s="153" t="s">
        <v>387</v>
      </c>
      <c r="G245" s="153" t="s">
        <v>337</v>
      </c>
      <c r="H245" s="154">
        <v>43178.6479166667</v>
      </c>
      <c r="I245" s="158">
        <v>1660.89</v>
      </c>
      <c r="J245" s="158">
        <v>1272.36</v>
      </c>
      <c r="K245" s="158">
        <v>0</v>
      </c>
      <c r="L245" s="158">
        <v>0</v>
      </c>
      <c r="M245" s="158">
        <v>0</v>
      </c>
      <c r="N245" s="158">
        <v>0</v>
      </c>
      <c r="O245" s="158">
        <v>0</v>
      </c>
      <c r="P245" s="158">
        <v>0</v>
      </c>
      <c r="Q245" s="162">
        <f t="shared" si="31"/>
        <v>1272.36</v>
      </c>
      <c r="R245" s="163">
        <f t="shared" si="33"/>
        <v>0.9</v>
      </c>
      <c r="S245" s="164" t="s">
        <v>44</v>
      </c>
      <c r="T245" s="165" t="s">
        <v>308</v>
      </c>
      <c r="U245" s="166">
        <f t="shared" si="39"/>
        <v>222.441</v>
      </c>
    </row>
    <row r="246" ht="24" spans="1:21">
      <c r="A246" s="152">
        <v>244</v>
      </c>
      <c r="B246" s="153" t="s">
        <v>641</v>
      </c>
      <c r="C246" s="153" t="s">
        <v>58</v>
      </c>
      <c r="D246" s="153" t="s">
        <v>95</v>
      </c>
      <c r="E246" s="153" t="s">
        <v>404</v>
      </c>
      <c r="F246" s="153" t="s">
        <v>383</v>
      </c>
      <c r="G246" s="153" t="s">
        <v>671</v>
      </c>
      <c r="H246" s="154">
        <v>43189.3629398148</v>
      </c>
      <c r="I246" s="158">
        <v>1373.46</v>
      </c>
      <c r="J246" s="158">
        <v>485.29</v>
      </c>
      <c r="K246" s="158">
        <v>0</v>
      </c>
      <c r="L246" s="158">
        <v>0</v>
      </c>
      <c r="M246" s="158">
        <v>888.17</v>
      </c>
      <c r="N246" s="158">
        <v>0</v>
      </c>
      <c r="O246" s="158">
        <v>0</v>
      </c>
      <c r="P246" s="158">
        <v>0</v>
      </c>
      <c r="Q246" s="162">
        <f t="shared" si="31"/>
        <v>1373.46</v>
      </c>
      <c r="R246" s="163">
        <f t="shared" si="33"/>
        <v>1</v>
      </c>
      <c r="S246" s="164" t="s">
        <v>44</v>
      </c>
      <c r="T246" s="165" t="s">
        <v>133</v>
      </c>
      <c r="U246" s="166">
        <v>0</v>
      </c>
    </row>
    <row r="247" ht="36" spans="1:21">
      <c r="A247" s="152">
        <v>245</v>
      </c>
      <c r="B247" s="153" t="s">
        <v>619</v>
      </c>
      <c r="C247" s="153" t="s">
        <v>43</v>
      </c>
      <c r="D247" s="153" t="s">
        <v>45</v>
      </c>
      <c r="E247" s="153" t="s">
        <v>44</v>
      </c>
      <c r="F247" s="153" t="s">
        <v>387</v>
      </c>
      <c r="G247" s="153" t="s">
        <v>417</v>
      </c>
      <c r="H247" s="154">
        <v>43189.4430555556</v>
      </c>
      <c r="I247" s="158">
        <v>1670.28</v>
      </c>
      <c r="J247" s="158">
        <v>1221.92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62">
        <f t="shared" si="31"/>
        <v>1221.92</v>
      </c>
      <c r="R247" s="163">
        <f t="shared" si="33"/>
        <v>0.9</v>
      </c>
      <c r="S247" s="164" t="s">
        <v>44</v>
      </c>
      <c r="T247" s="165" t="s">
        <v>388</v>
      </c>
      <c r="U247" s="166">
        <f t="shared" ref="U247:U252" si="40">I247*0.9-Q247</f>
        <v>281.332</v>
      </c>
    </row>
    <row r="248" ht="24" spans="1:21">
      <c r="A248" s="152">
        <v>246</v>
      </c>
      <c r="B248" s="153" t="s">
        <v>588</v>
      </c>
      <c r="C248" s="153" t="s">
        <v>58</v>
      </c>
      <c r="D248" s="153" t="s">
        <v>45</v>
      </c>
      <c r="E248" s="153" t="s">
        <v>44</v>
      </c>
      <c r="F248" s="153" t="s">
        <v>383</v>
      </c>
      <c r="G248" s="153" t="s">
        <v>402</v>
      </c>
      <c r="H248" s="154">
        <v>43183.3466550926</v>
      </c>
      <c r="I248" s="158">
        <v>4767.18</v>
      </c>
      <c r="J248" s="158">
        <v>2675.78</v>
      </c>
      <c r="K248" s="158">
        <v>0</v>
      </c>
      <c r="L248" s="158">
        <v>0</v>
      </c>
      <c r="M248" s="158">
        <v>0</v>
      </c>
      <c r="N248" s="158">
        <v>0</v>
      </c>
      <c r="O248" s="158">
        <v>0</v>
      </c>
      <c r="P248" s="158">
        <v>0</v>
      </c>
      <c r="Q248" s="162">
        <f t="shared" si="31"/>
        <v>2675.78</v>
      </c>
      <c r="R248" s="163">
        <f t="shared" si="33"/>
        <v>0.9</v>
      </c>
      <c r="S248" s="164" t="s">
        <v>44</v>
      </c>
      <c r="T248" s="165" t="s">
        <v>205</v>
      </c>
      <c r="U248" s="166">
        <f t="shared" si="40"/>
        <v>1614.682</v>
      </c>
    </row>
    <row r="249" ht="24" spans="1:21">
      <c r="A249" s="152">
        <v>247</v>
      </c>
      <c r="B249" s="153" t="s">
        <v>382</v>
      </c>
      <c r="C249" s="153" t="s">
        <v>43</v>
      </c>
      <c r="D249" s="153" t="s">
        <v>52</v>
      </c>
      <c r="E249" s="153" t="s">
        <v>44</v>
      </c>
      <c r="F249" s="153" t="s">
        <v>383</v>
      </c>
      <c r="G249" s="153" t="s">
        <v>337</v>
      </c>
      <c r="H249" s="154">
        <v>43186.3372916667</v>
      </c>
      <c r="I249" s="158">
        <v>3175.61</v>
      </c>
      <c r="J249" s="158">
        <v>1773.08</v>
      </c>
      <c r="K249" s="158">
        <v>0</v>
      </c>
      <c r="L249" s="158">
        <v>0</v>
      </c>
      <c r="M249" s="158">
        <v>310.29</v>
      </c>
      <c r="N249" s="158">
        <v>0</v>
      </c>
      <c r="O249" s="158">
        <v>0</v>
      </c>
      <c r="P249" s="158">
        <v>0</v>
      </c>
      <c r="Q249" s="162">
        <f t="shared" si="31"/>
        <v>2083.37</v>
      </c>
      <c r="R249" s="163">
        <f t="shared" si="33"/>
        <v>0.9</v>
      </c>
      <c r="S249" s="164" t="s">
        <v>44</v>
      </c>
      <c r="T249" s="165" t="s">
        <v>385</v>
      </c>
      <c r="U249" s="166">
        <f t="shared" si="40"/>
        <v>774.679</v>
      </c>
    </row>
    <row r="250" ht="36" spans="1:21">
      <c r="A250" s="152">
        <v>248</v>
      </c>
      <c r="B250" s="153" t="s">
        <v>672</v>
      </c>
      <c r="C250" s="153" t="s">
        <v>58</v>
      </c>
      <c r="D250" s="153" t="s">
        <v>45</v>
      </c>
      <c r="E250" s="153" t="s">
        <v>44</v>
      </c>
      <c r="F250" s="153" t="s">
        <v>387</v>
      </c>
      <c r="G250" s="153" t="s">
        <v>232</v>
      </c>
      <c r="H250" s="154">
        <v>43185.4173611111</v>
      </c>
      <c r="I250" s="158">
        <v>2379.82</v>
      </c>
      <c r="J250" s="158">
        <v>1927.53</v>
      </c>
      <c r="K250" s="158">
        <v>0</v>
      </c>
      <c r="L250" s="158">
        <v>0</v>
      </c>
      <c r="M250" s="158">
        <v>0</v>
      </c>
      <c r="N250" s="158">
        <v>0</v>
      </c>
      <c r="O250" s="158">
        <v>0</v>
      </c>
      <c r="P250" s="158">
        <v>0</v>
      </c>
      <c r="Q250" s="162">
        <f t="shared" si="31"/>
        <v>1927.53</v>
      </c>
      <c r="R250" s="163">
        <f t="shared" si="33"/>
        <v>0.9</v>
      </c>
      <c r="S250" s="164" t="s">
        <v>44</v>
      </c>
      <c r="T250" s="165" t="s">
        <v>388</v>
      </c>
      <c r="U250" s="166">
        <f t="shared" si="40"/>
        <v>214.308</v>
      </c>
    </row>
    <row r="251" ht="36" spans="1:21">
      <c r="A251" s="152">
        <v>249</v>
      </c>
      <c r="B251" s="153" t="s">
        <v>673</v>
      </c>
      <c r="C251" s="153" t="s">
        <v>58</v>
      </c>
      <c r="D251" s="153" t="s">
        <v>45</v>
      </c>
      <c r="E251" s="153" t="s">
        <v>44</v>
      </c>
      <c r="F251" s="153" t="s">
        <v>387</v>
      </c>
      <c r="G251" s="153" t="s">
        <v>586</v>
      </c>
      <c r="H251" s="154">
        <v>43181.3819444444</v>
      </c>
      <c r="I251" s="158">
        <v>1601.9</v>
      </c>
      <c r="J251" s="158">
        <v>1285.09</v>
      </c>
      <c r="K251" s="158">
        <v>0</v>
      </c>
      <c r="L251" s="158">
        <v>0</v>
      </c>
      <c r="M251" s="158">
        <v>0</v>
      </c>
      <c r="N251" s="158">
        <v>0</v>
      </c>
      <c r="O251" s="158">
        <v>0</v>
      </c>
      <c r="P251" s="158">
        <v>0</v>
      </c>
      <c r="Q251" s="162">
        <f t="shared" si="31"/>
        <v>1285.09</v>
      </c>
      <c r="R251" s="163">
        <f t="shared" si="33"/>
        <v>0.9</v>
      </c>
      <c r="S251" s="164" t="s">
        <v>44</v>
      </c>
      <c r="T251" s="165" t="s">
        <v>388</v>
      </c>
      <c r="U251" s="166">
        <f t="shared" si="40"/>
        <v>156.62</v>
      </c>
    </row>
    <row r="252" ht="24" spans="1:21">
      <c r="A252" s="152">
        <v>250</v>
      </c>
      <c r="B252" s="153" t="s">
        <v>674</v>
      </c>
      <c r="C252" s="153" t="s">
        <v>58</v>
      </c>
      <c r="D252" s="153" t="s">
        <v>45</v>
      </c>
      <c r="E252" s="153" t="s">
        <v>44</v>
      </c>
      <c r="F252" s="153" t="s">
        <v>383</v>
      </c>
      <c r="G252" s="153" t="s">
        <v>150</v>
      </c>
      <c r="H252" s="154">
        <v>43185.3594791667</v>
      </c>
      <c r="I252" s="158">
        <v>9619.01</v>
      </c>
      <c r="J252" s="158">
        <v>6523.58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62">
        <f t="shared" si="31"/>
        <v>6523.58</v>
      </c>
      <c r="R252" s="163">
        <f t="shared" si="33"/>
        <v>0.9</v>
      </c>
      <c r="S252" s="164" t="s">
        <v>44</v>
      </c>
      <c r="T252" s="165" t="s">
        <v>78</v>
      </c>
      <c r="U252" s="166">
        <f t="shared" si="40"/>
        <v>2133.529</v>
      </c>
    </row>
    <row r="253" ht="36" spans="1:21">
      <c r="A253" s="152">
        <v>251</v>
      </c>
      <c r="B253" s="153" t="s">
        <v>675</v>
      </c>
      <c r="C253" s="153" t="s">
        <v>58</v>
      </c>
      <c r="D253" s="155" t="s">
        <v>95</v>
      </c>
      <c r="E253" s="153" t="s">
        <v>404</v>
      </c>
      <c r="F253" s="153" t="s">
        <v>387</v>
      </c>
      <c r="G253" s="153" t="s">
        <v>236</v>
      </c>
      <c r="H253" s="154">
        <v>43182.4402777778</v>
      </c>
      <c r="I253" s="158">
        <v>1379.05</v>
      </c>
      <c r="J253" s="158">
        <v>1068.65</v>
      </c>
      <c r="K253" s="158">
        <v>0</v>
      </c>
      <c r="L253" s="158">
        <v>0</v>
      </c>
      <c r="M253" s="158">
        <v>310.4</v>
      </c>
      <c r="N253" s="158">
        <v>0</v>
      </c>
      <c r="O253" s="158">
        <v>0</v>
      </c>
      <c r="P253" s="158">
        <v>0</v>
      </c>
      <c r="Q253" s="162">
        <f t="shared" si="31"/>
        <v>1379.05</v>
      </c>
      <c r="R253" s="163">
        <f t="shared" si="33"/>
        <v>1</v>
      </c>
      <c r="S253" s="164" t="s">
        <v>44</v>
      </c>
      <c r="T253" s="165" t="s">
        <v>478</v>
      </c>
      <c r="U253" s="166">
        <v>0</v>
      </c>
    </row>
    <row r="254" ht="36" spans="1:21">
      <c r="A254" s="152">
        <v>252</v>
      </c>
      <c r="B254" s="153" t="s">
        <v>676</v>
      </c>
      <c r="C254" s="153" t="s">
        <v>58</v>
      </c>
      <c r="D254" s="153" t="s">
        <v>45</v>
      </c>
      <c r="E254" s="153" t="s">
        <v>44</v>
      </c>
      <c r="F254" s="153" t="s">
        <v>387</v>
      </c>
      <c r="G254" s="153" t="s">
        <v>475</v>
      </c>
      <c r="H254" s="154">
        <v>43182.4305555556</v>
      </c>
      <c r="I254" s="158">
        <v>3191.65</v>
      </c>
      <c r="J254" s="158">
        <v>2759.01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62">
        <f t="shared" si="31"/>
        <v>2759.01</v>
      </c>
      <c r="R254" s="163">
        <f t="shared" si="33"/>
        <v>0.9</v>
      </c>
      <c r="S254" s="164" t="s">
        <v>44</v>
      </c>
      <c r="T254" s="165" t="s">
        <v>48</v>
      </c>
      <c r="U254" s="166">
        <f t="shared" ref="U254:U262" si="41">I254*0.9-Q254</f>
        <v>113.475</v>
      </c>
    </row>
    <row r="255" ht="24" spans="1:21">
      <c r="A255" s="152">
        <v>253</v>
      </c>
      <c r="B255" s="153" t="s">
        <v>677</v>
      </c>
      <c r="C255" s="153" t="s">
        <v>58</v>
      </c>
      <c r="D255" s="153" t="s">
        <v>95</v>
      </c>
      <c r="E255" s="153" t="s">
        <v>44</v>
      </c>
      <c r="F255" s="153" t="s">
        <v>383</v>
      </c>
      <c r="G255" s="153" t="s">
        <v>394</v>
      </c>
      <c r="H255" s="154">
        <v>43178.3590046296</v>
      </c>
      <c r="I255" s="158">
        <v>5541.15</v>
      </c>
      <c r="J255" s="158">
        <v>3324.53</v>
      </c>
      <c r="K255" s="158">
        <v>0</v>
      </c>
      <c r="L255" s="158">
        <v>0</v>
      </c>
      <c r="M255" s="158">
        <v>2216.62</v>
      </c>
      <c r="N255" s="158">
        <v>0</v>
      </c>
      <c r="O255" s="158">
        <v>0</v>
      </c>
      <c r="P255" s="158">
        <v>0</v>
      </c>
      <c r="Q255" s="162">
        <f t="shared" si="31"/>
        <v>5541.15</v>
      </c>
      <c r="R255" s="163">
        <f t="shared" si="33"/>
        <v>1</v>
      </c>
      <c r="S255" s="164" t="s">
        <v>44</v>
      </c>
      <c r="T255" s="165" t="s">
        <v>264</v>
      </c>
      <c r="U255" s="166">
        <v>0</v>
      </c>
    </row>
    <row r="256" ht="48" spans="1:21">
      <c r="A256" s="152">
        <v>254</v>
      </c>
      <c r="B256" s="153" t="s">
        <v>678</v>
      </c>
      <c r="C256" s="153" t="s">
        <v>58</v>
      </c>
      <c r="D256" s="153" t="s">
        <v>95</v>
      </c>
      <c r="E256" s="153" t="s">
        <v>404</v>
      </c>
      <c r="F256" s="153" t="s">
        <v>383</v>
      </c>
      <c r="G256" s="153" t="s">
        <v>528</v>
      </c>
      <c r="H256" s="154">
        <v>43181.38125</v>
      </c>
      <c r="I256" s="158">
        <v>4536.64</v>
      </c>
      <c r="J256" s="158">
        <v>2756.59</v>
      </c>
      <c r="K256" s="158">
        <v>0</v>
      </c>
      <c r="L256" s="158">
        <v>0</v>
      </c>
      <c r="M256" s="158">
        <v>1780.05</v>
      </c>
      <c r="N256" s="158">
        <v>0</v>
      </c>
      <c r="O256" s="158">
        <v>0</v>
      </c>
      <c r="P256" s="158">
        <v>0</v>
      </c>
      <c r="Q256" s="162">
        <f t="shared" si="31"/>
        <v>4536.64</v>
      </c>
      <c r="R256" s="163">
        <f t="shared" si="33"/>
        <v>1</v>
      </c>
      <c r="S256" s="164" t="s">
        <v>44</v>
      </c>
      <c r="T256" s="165" t="s">
        <v>87</v>
      </c>
      <c r="U256" s="166">
        <v>0</v>
      </c>
    </row>
    <row r="257" ht="24" spans="1:21">
      <c r="A257" s="152">
        <v>255</v>
      </c>
      <c r="B257" s="153" t="s">
        <v>662</v>
      </c>
      <c r="C257" s="153" t="s">
        <v>58</v>
      </c>
      <c r="D257" s="153" t="s">
        <v>52</v>
      </c>
      <c r="E257" s="153" t="s">
        <v>44</v>
      </c>
      <c r="F257" s="153" t="s">
        <v>406</v>
      </c>
      <c r="G257" s="153" t="s">
        <v>679</v>
      </c>
      <c r="H257" s="154">
        <v>43173.4369907407</v>
      </c>
      <c r="I257" s="158">
        <v>1502.7</v>
      </c>
      <c r="J257" s="158">
        <v>641.67</v>
      </c>
      <c r="K257" s="158">
        <v>0</v>
      </c>
      <c r="L257" s="158">
        <v>0</v>
      </c>
      <c r="M257" s="158">
        <v>112.29</v>
      </c>
      <c r="N257" s="158">
        <v>0</v>
      </c>
      <c r="O257" s="158">
        <v>0</v>
      </c>
      <c r="P257" s="158">
        <v>0</v>
      </c>
      <c r="Q257" s="162">
        <f t="shared" si="31"/>
        <v>753.96</v>
      </c>
      <c r="R257" s="163">
        <f t="shared" si="33"/>
        <v>0.9</v>
      </c>
      <c r="S257" s="164" t="s">
        <v>44</v>
      </c>
      <c r="T257" s="165" t="s">
        <v>388</v>
      </c>
      <c r="U257" s="166">
        <f t="shared" si="41"/>
        <v>598.47</v>
      </c>
    </row>
    <row r="258" ht="36" spans="1:21">
      <c r="A258" s="152">
        <v>256</v>
      </c>
      <c r="B258" s="153" t="s">
        <v>571</v>
      </c>
      <c r="C258" s="153" t="s">
        <v>58</v>
      </c>
      <c r="D258" s="153" t="s">
        <v>95</v>
      </c>
      <c r="E258" s="153" t="s">
        <v>404</v>
      </c>
      <c r="F258" s="153" t="s">
        <v>387</v>
      </c>
      <c r="G258" s="153" t="s">
        <v>116</v>
      </c>
      <c r="H258" s="154">
        <v>43178.4451388889</v>
      </c>
      <c r="I258" s="158">
        <v>1507.15</v>
      </c>
      <c r="J258" s="158">
        <v>1276.9</v>
      </c>
      <c r="K258" s="158">
        <v>0</v>
      </c>
      <c r="L258" s="158">
        <v>0</v>
      </c>
      <c r="M258" s="158">
        <v>230.25</v>
      </c>
      <c r="N258" s="158">
        <v>0</v>
      </c>
      <c r="O258" s="158">
        <v>0</v>
      </c>
      <c r="P258" s="158">
        <v>0</v>
      </c>
      <c r="Q258" s="162">
        <f t="shared" si="31"/>
        <v>1507.15</v>
      </c>
      <c r="R258" s="163">
        <f t="shared" si="33"/>
        <v>1</v>
      </c>
      <c r="S258" s="164" t="s">
        <v>44</v>
      </c>
      <c r="T258" s="165" t="s">
        <v>166</v>
      </c>
      <c r="U258" s="166">
        <v>0</v>
      </c>
    </row>
    <row r="259" ht="24" spans="1:21">
      <c r="A259" s="152">
        <v>257</v>
      </c>
      <c r="B259" s="153" t="s">
        <v>680</v>
      </c>
      <c r="C259" s="153" t="s">
        <v>58</v>
      </c>
      <c r="D259" s="153" t="s">
        <v>52</v>
      </c>
      <c r="E259" s="153" t="s">
        <v>44</v>
      </c>
      <c r="F259" s="153" t="s">
        <v>383</v>
      </c>
      <c r="G259" s="153" t="s">
        <v>424</v>
      </c>
      <c r="H259" s="154">
        <v>43179.3421412037</v>
      </c>
      <c r="I259" s="158">
        <v>4154.44</v>
      </c>
      <c r="J259" s="158">
        <v>2510.29</v>
      </c>
      <c r="K259" s="158">
        <v>0</v>
      </c>
      <c r="L259" s="158">
        <v>0</v>
      </c>
      <c r="M259" s="158">
        <v>439.3</v>
      </c>
      <c r="N259" s="158">
        <v>0</v>
      </c>
      <c r="O259" s="158">
        <v>0</v>
      </c>
      <c r="P259" s="158">
        <v>0</v>
      </c>
      <c r="Q259" s="162">
        <f t="shared" ref="Q259:Q322" si="42">P259+O259+N259+M259+L259+K259+J259</f>
        <v>2949.59</v>
      </c>
      <c r="R259" s="163">
        <f t="shared" si="33"/>
        <v>0.9</v>
      </c>
      <c r="S259" s="164" t="s">
        <v>44</v>
      </c>
      <c r="T259" s="165" t="s">
        <v>238</v>
      </c>
      <c r="U259" s="166">
        <f t="shared" si="41"/>
        <v>789.405999999999</v>
      </c>
    </row>
    <row r="260" ht="36" spans="1:21">
      <c r="A260" s="152">
        <v>258</v>
      </c>
      <c r="B260" s="153" t="s">
        <v>681</v>
      </c>
      <c r="C260" s="153" t="s">
        <v>43</v>
      </c>
      <c r="D260" s="153" t="s">
        <v>45</v>
      </c>
      <c r="E260" s="153" t="s">
        <v>44</v>
      </c>
      <c r="F260" s="153" t="s">
        <v>387</v>
      </c>
      <c r="G260" s="153" t="s">
        <v>337</v>
      </c>
      <c r="H260" s="154">
        <v>43179.4236111111</v>
      </c>
      <c r="I260" s="158">
        <v>1690.8</v>
      </c>
      <c r="J260" s="158">
        <v>1451.4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62">
        <f t="shared" si="42"/>
        <v>1451.4</v>
      </c>
      <c r="R260" s="163">
        <f t="shared" si="33"/>
        <v>0.9</v>
      </c>
      <c r="S260" s="164" t="s">
        <v>44</v>
      </c>
      <c r="T260" s="165" t="s">
        <v>388</v>
      </c>
      <c r="U260" s="166">
        <f t="shared" si="41"/>
        <v>70.3199999999999</v>
      </c>
    </row>
    <row r="261" ht="24" spans="1:21">
      <c r="A261" s="152">
        <v>259</v>
      </c>
      <c r="B261" s="153" t="s">
        <v>682</v>
      </c>
      <c r="C261" s="153" t="s">
        <v>43</v>
      </c>
      <c r="D261" s="153" t="s">
        <v>45</v>
      </c>
      <c r="E261" s="153" t="s">
        <v>44</v>
      </c>
      <c r="F261" s="153" t="s">
        <v>383</v>
      </c>
      <c r="G261" s="153" t="s">
        <v>424</v>
      </c>
      <c r="H261" s="154">
        <v>43179.3538078704</v>
      </c>
      <c r="I261" s="158">
        <v>5690.19</v>
      </c>
      <c r="J261" s="158">
        <v>3212.65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62">
        <f t="shared" si="42"/>
        <v>3212.65</v>
      </c>
      <c r="R261" s="163">
        <f t="shared" si="33"/>
        <v>0.9</v>
      </c>
      <c r="S261" s="164" t="s">
        <v>44</v>
      </c>
      <c r="T261" s="165" t="s">
        <v>55</v>
      </c>
      <c r="U261" s="166">
        <f t="shared" si="41"/>
        <v>1908.521</v>
      </c>
    </row>
    <row r="262" ht="36" spans="1:21">
      <c r="A262" s="152">
        <v>260</v>
      </c>
      <c r="B262" s="153" t="s">
        <v>683</v>
      </c>
      <c r="C262" s="153" t="s">
        <v>58</v>
      </c>
      <c r="D262" s="153" t="s">
        <v>52</v>
      </c>
      <c r="E262" s="153" t="s">
        <v>44</v>
      </c>
      <c r="F262" s="153" t="s">
        <v>387</v>
      </c>
      <c r="G262" s="153" t="s">
        <v>150</v>
      </c>
      <c r="H262" s="154">
        <v>43178.375</v>
      </c>
      <c r="I262" s="158">
        <v>3559.53</v>
      </c>
      <c r="J262" s="158">
        <v>3183.73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62">
        <f t="shared" si="42"/>
        <v>3183.73</v>
      </c>
      <c r="R262" s="163">
        <f t="shared" si="33"/>
        <v>0.9</v>
      </c>
      <c r="S262" s="164" t="s">
        <v>44</v>
      </c>
      <c r="T262" s="165" t="s">
        <v>412</v>
      </c>
      <c r="U262" s="166">
        <f t="shared" si="41"/>
        <v>19.8470000000002</v>
      </c>
    </row>
    <row r="263" ht="36" spans="1:21">
      <c r="A263" s="152">
        <v>261</v>
      </c>
      <c r="B263" s="153" t="s">
        <v>684</v>
      </c>
      <c r="C263" s="153" t="s">
        <v>58</v>
      </c>
      <c r="D263" s="153" t="s">
        <v>95</v>
      </c>
      <c r="E263" s="153" t="s">
        <v>94</v>
      </c>
      <c r="F263" s="153" t="s">
        <v>387</v>
      </c>
      <c r="G263" s="153" t="s">
        <v>685</v>
      </c>
      <c r="H263" s="154">
        <v>43178.3652777778</v>
      </c>
      <c r="I263" s="158">
        <v>3794.47</v>
      </c>
      <c r="J263" s="158">
        <v>3513.47</v>
      </c>
      <c r="K263" s="158">
        <v>0</v>
      </c>
      <c r="L263" s="158">
        <v>0</v>
      </c>
      <c r="M263" s="158">
        <v>281</v>
      </c>
      <c r="N263" s="158">
        <v>0</v>
      </c>
      <c r="O263" s="158">
        <v>0</v>
      </c>
      <c r="P263" s="158">
        <v>0</v>
      </c>
      <c r="Q263" s="162">
        <f t="shared" si="42"/>
        <v>3794.47</v>
      </c>
      <c r="R263" s="163">
        <f t="shared" si="33"/>
        <v>1</v>
      </c>
      <c r="S263" s="164" t="s">
        <v>44</v>
      </c>
      <c r="T263" s="165" t="s">
        <v>252</v>
      </c>
      <c r="U263" s="166">
        <v>0</v>
      </c>
    </row>
    <row r="264" ht="36" spans="1:21">
      <c r="A264" s="152">
        <v>262</v>
      </c>
      <c r="B264" s="153" t="s">
        <v>686</v>
      </c>
      <c r="C264" s="153" t="s">
        <v>43</v>
      </c>
      <c r="D264" s="153" t="s">
        <v>45</v>
      </c>
      <c r="E264" s="153" t="s">
        <v>44</v>
      </c>
      <c r="F264" s="153" t="s">
        <v>387</v>
      </c>
      <c r="G264" s="153" t="s">
        <v>475</v>
      </c>
      <c r="H264" s="154">
        <v>43173.3868055556</v>
      </c>
      <c r="I264" s="158">
        <v>3099.5</v>
      </c>
      <c r="J264" s="158">
        <v>2748.38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62">
        <f t="shared" si="42"/>
        <v>2748.38</v>
      </c>
      <c r="R264" s="163">
        <f t="shared" si="33"/>
        <v>0.9</v>
      </c>
      <c r="S264" s="164" t="s">
        <v>44</v>
      </c>
      <c r="T264" s="165" t="s">
        <v>48</v>
      </c>
      <c r="U264" s="166">
        <f t="shared" ref="U264:U270" si="43">I264*0.9-Q264</f>
        <v>41.1700000000001</v>
      </c>
    </row>
    <row r="265" ht="37.5" spans="1:21">
      <c r="A265" s="152">
        <v>263</v>
      </c>
      <c r="B265" s="153" t="s">
        <v>687</v>
      </c>
      <c r="C265" s="153" t="s">
        <v>43</v>
      </c>
      <c r="D265" s="153" t="s">
        <v>241</v>
      </c>
      <c r="E265" s="153" t="s">
        <v>44</v>
      </c>
      <c r="F265" s="153" t="s">
        <v>383</v>
      </c>
      <c r="G265" s="153" t="s">
        <v>532</v>
      </c>
      <c r="H265" s="154">
        <v>43173.3767361111</v>
      </c>
      <c r="I265" s="158">
        <v>5645</v>
      </c>
      <c r="J265" s="158">
        <v>3686.4</v>
      </c>
      <c r="K265" s="158">
        <v>0</v>
      </c>
      <c r="L265" s="158">
        <v>0</v>
      </c>
      <c r="M265" s="158">
        <v>645.12</v>
      </c>
      <c r="N265" s="158">
        <v>0</v>
      </c>
      <c r="O265" s="158">
        <v>0</v>
      </c>
      <c r="P265" s="158">
        <v>0</v>
      </c>
      <c r="Q265" s="162">
        <f t="shared" si="42"/>
        <v>4331.52</v>
      </c>
      <c r="R265" s="163">
        <f t="shared" si="33"/>
        <v>0.9</v>
      </c>
      <c r="S265" s="164" t="s">
        <v>44</v>
      </c>
      <c r="T265" s="165" t="s">
        <v>385</v>
      </c>
      <c r="U265" s="166">
        <f t="shared" si="43"/>
        <v>748.98</v>
      </c>
    </row>
    <row r="266" ht="24" spans="1:21">
      <c r="A266" s="152">
        <v>264</v>
      </c>
      <c r="B266" s="153" t="s">
        <v>688</v>
      </c>
      <c r="C266" s="153" t="s">
        <v>58</v>
      </c>
      <c r="D266" s="155" t="s">
        <v>95</v>
      </c>
      <c r="E266" s="153" t="s">
        <v>404</v>
      </c>
      <c r="F266" s="153" t="s">
        <v>406</v>
      </c>
      <c r="G266" s="153" t="s">
        <v>443</v>
      </c>
      <c r="H266" s="154">
        <v>43171.4809375</v>
      </c>
      <c r="I266" s="158">
        <v>14848.72</v>
      </c>
      <c r="J266" s="158">
        <v>10710.12</v>
      </c>
      <c r="K266" s="158">
        <v>0</v>
      </c>
      <c r="L266" s="158">
        <v>0</v>
      </c>
      <c r="M266" s="158">
        <v>4138.6</v>
      </c>
      <c r="N266" s="158">
        <v>0</v>
      </c>
      <c r="O266" s="158">
        <v>0</v>
      </c>
      <c r="P266" s="158">
        <v>0</v>
      </c>
      <c r="Q266" s="162">
        <f t="shared" si="42"/>
        <v>14848.72</v>
      </c>
      <c r="R266" s="163">
        <f t="shared" ref="R266:R329" si="44">(U266+P266+O266+N266+M266+L266+K266+J266)/I266</f>
        <v>1</v>
      </c>
      <c r="S266" s="164" t="s">
        <v>44</v>
      </c>
      <c r="T266" s="165" t="s">
        <v>359</v>
      </c>
      <c r="U266" s="166">
        <v>0</v>
      </c>
    </row>
    <row r="267" ht="24" spans="1:21">
      <c r="A267" s="152">
        <v>265</v>
      </c>
      <c r="B267" s="153" t="s">
        <v>408</v>
      </c>
      <c r="C267" s="153" t="s">
        <v>58</v>
      </c>
      <c r="D267" s="153" t="s">
        <v>45</v>
      </c>
      <c r="E267" s="153" t="s">
        <v>44</v>
      </c>
      <c r="F267" s="153" t="s">
        <v>383</v>
      </c>
      <c r="G267" s="153" t="s">
        <v>173</v>
      </c>
      <c r="H267" s="154">
        <v>43172.3438310185</v>
      </c>
      <c r="I267" s="158">
        <v>4899.01</v>
      </c>
      <c r="J267" s="158">
        <v>2932.51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62">
        <f t="shared" si="42"/>
        <v>2932.51</v>
      </c>
      <c r="R267" s="163">
        <f t="shared" si="44"/>
        <v>0.9</v>
      </c>
      <c r="S267" s="164" t="s">
        <v>44</v>
      </c>
      <c r="T267" s="165" t="s">
        <v>359</v>
      </c>
      <c r="U267" s="166">
        <f t="shared" si="43"/>
        <v>1476.599</v>
      </c>
    </row>
    <row r="268" ht="36" spans="1:21">
      <c r="A268" s="152">
        <v>266</v>
      </c>
      <c r="B268" s="153" t="s">
        <v>689</v>
      </c>
      <c r="C268" s="153" t="s">
        <v>43</v>
      </c>
      <c r="D268" s="153" t="s">
        <v>45</v>
      </c>
      <c r="E268" s="153" t="s">
        <v>44</v>
      </c>
      <c r="F268" s="153" t="s">
        <v>387</v>
      </c>
      <c r="G268" s="153" t="s">
        <v>173</v>
      </c>
      <c r="H268" s="154">
        <v>43169.4666666667</v>
      </c>
      <c r="I268" s="158">
        <v>1478.92</v>
      </c>
      <c r="J268" s="158">
        <v>1231.85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62">
        <f t="shared" si="42"/>
        <v>1231.85</v>
      </c>
      <c r="R268" s="163">
        <f t="shared" si="44"/>
        <v>0.9</v>
      </c>
      <c r="S268" s="164" t="s">
        <v>44</v>
      </c>
      <c r="T268" s="165" t="s">
        <v>161</v>
      </c>
      <c r="U268" s="166">
        <f t="shared" si="43"/>
        <v>99.1780000000001</v>
      </c>
    </row>
    <row r="269" ht="36" spans="1:21">
      <c r="A269" s="152">
        <v>267</v>
      </c>
      <c r="B269" s="153" t="s">
        <v>690</v>
      </c>
      <c r="C269" s="153" t="s">
        <v>43</v>
      </c>
      <c r="D269" s="153" t="s">
        <v>45</v>
      </c>
      <c r="E269" s="153" t="s">
        <v>44</v>
      </c>
      <c r="F269" s="153" t="s">
        <v>387</v>
      </c>
      <c r="G269" s="153" t="s">
        <v>164</v>
      </c>
      <c r="H269" s="154">
        <v>43169.3916666667</v>
      </c>
      <c r="I269" s="158">
        <v>1615.8</v>
      </c>
      <c r="J269" s="158">
        <v>1323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62">
        <f t="shared" si="42"/>
        <v>1323</v>
      </c>
      <c r="R269" s="163">
        <f t="shared" si="44"/>
        <v>0.9</v>
      </c>
      <c r="S269" s="164" t="s">
        <v>44</v>
      </c>
      <c r="T269" s="165" t="s">
        <v>388</v>
      </c>
      <c r="U269" s="166">
        <f t="shared" si="43"/>
        <v>131.22</v>
      </c>
    </row>
    <row r="270" ht="36" spans="1:21">
      <c r="A270" s="152">
        <v>268</v>
      </c>
      <c r="B270" s="153" t="s">
        <v>691</v>
      </c>
      <c r="C270" s="153" t="s">
        <v>43</v>
      </c>
      <c r="D270" s="153" t="s">
        <v>45</v>
      </c>
      <c r="E270" s="153" t="s">
        <v>44</v>
      </c>
      <c r="F270" s="153" t="s">
        <v>387</v>
      </c>
      <c r="G270" s="153" t="s">
        <v>164</v>
      </c>
      <c r="H270" s="154">
        <v>43171.35</v>
      </c>
      <c r="I270" s="158">
        <v>2795.14</v>
      </c>
      <c r="J270" s="158">
        <v>2471.11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62">
        <f t="shared" si="42"/>
        <v>2471.11</v>
      </c>
      <c r="R270" s="163">
        <f t="shared" si="44"/>
        <v>0.9</v>
      </c>
      <c r="S270" s="164" t="s">
        <v>44</v>
      </c>
      <c r="T270" s="165" t="s">
        <v>205</v>
      </c>
      <c r="U270" s="166">
        <f t="shared" si="43"/>
        <v>44.5159999999996</v>
      </c>
    </row>
    <row r="271" ht="36" spans="1:21">
      <c r="A271" s="152">
        <v>269</v>
      </c>
      <c r="B271" s="153" t="s">
        <v>674</v>
      </c>
      <c r="C271" s="153" t="s">
        <v>58</v>
      </c>
      <c r="D271" s="153" t="s">
        <v>45</v>
      </c>
      <c r="E271" s="153" t="s">
        <v>44</v>
      </c>
      <c r="F271" s="153" t="s">
        <v>387</v>
      </c>
      <c r="G271" s="153" t="s">
        <v>150</v>
      </c>
      <c r="H271" s="154">
        <v>43171.3472222222</v>
      </c>
      <c r="I271" s="158">
        <v>4943.97</v>
      </c>
      <c r="J271" s="158">
        <v>4490.44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62">
        <f t="shared" si="42"/>
        <v>4490.44</v>
      </c>
      <c r="R271" s="163">
        <f t="shared" si="44"/>
        <v>0.908266029122345</v>
      </c>
      <c r="S271" s="164" t="s">
        <v>44</v>
      </c>
      <c r="T271" s="165" t="s">
        <v>78</v>
      </c>
      <c r="U271" s="166">
        <v>0</v>
      </c>
    </row>
    <row r="272" ht="24" spans="1:21">
      <c r="A272" s="152">
        <v>270</v>
      </c>
      <c r="B272" s="153" t="s">
        <v>692</v>
      </c>
      <c r="C272" s="153" t="s">
        <v>43</v>
      </c>
      <c r="D272" s="153" t="s">
        <v>45</v>
      </c>
      <c r="E272" s="153" t="s">
        <v>44</v>
      </c>
      <c r="F272" s="153" t="s">
        <v>383</v>
      </c>
      <c r="G272" s="153" t="s">
        <v>337</v>
      </c>
      <c r="H272" s="154">
        <v>43171.3469675926</v>
      </c>
      <c r="I272" s="158">
        <v>6454.09</v>
      </c>
      <c r="J272" s="158">
        <v>3840.72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62">
        <f t="shared" si="42"/>
        <v>3840.72</v>
      </c>
      <c r="R272" s="163">
        <f t="shared" si="44"/>
        <v>0.9</v>
      </c>
      <c r="S272" s="164" t="s">
        <v>44</v>
      </c>
      <c r="T272" s="165" t="s">
        <v>161</v>
      </c>
      <c r="U272" s="166">
        <f t="shared" ref="U272:U277" si="45">I272*0.9-Q272</f>
        <v>1967.961</v>
      </c>
    </row>
    <row r="273" ht="24" spans="1:21">
      <c r="A273" s="152">
        <v>271</v>
      </c>
      <c r="B273" s="153" t="s">
        <v>693</v>
      </c>
      <c r="C273" s="153" t="s">
        <v>43</v>
      </c>
      <c r="D273" s="153" t="s">
        <v>45</v>
      </c>
      <c r="E273" s="153" t="s">
        <v>44</v>
      </c>
      <c r="F273" s="153" t="s">
        <v>383</v>
      </c>
      <c r="G273" s="153" t="s">
        <v>394</v>
      </c>
      <c r="H273" s="154">
        <v>43171.3364351852</v>
      </c>
      <c r="I273" s="158">
        <v>4810.46</v>
      </c>
      <c r="J273" s="158">
        <v>2938.66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62">
        <f t="shared" si="42"/>
        <v>2938.66</v>
      </c>
      <c r="R273" s="163">
        <f t="shared" si="44"/>
        <v>0.9</v>
      </c>
      <c r="S273" s="164" t="s">
        <v>44</v>
      </c>
      <c r="T273" s="165" t="s">
        <v>55</v>
      </c>
      <c r="U273" s="166">
        <f t="shared" si="45"/>
        <v>1390.754</v>
      </c>
    </row>
    <row r="274" ht="24" spans="1:21">
      <c r="A274" s="152">
        <v>272</v>
      </c>
      <c r="B274" s="153" t="s">
        <v>694</v>
      </c>
      <c r="C274" s="153" t="s">
        <v>58</v>
      </c>
      <c r="D274" s="155" t="s">
        <v>95</v>
      </c>
      <c r="E274" s="153" t="s">
        <v>404</v>
      </c>
      <c r="F274" s="153" t="s">
        <v>383</v>
      </c>
      <c r="G274" s="153" t="s">
        <v>150</v>
      </c>
      <c r="H274" s="154">
        <v>43171.3482986111</v>
      </c>
      <c r="I274" s="158">
        <v>20092.65</v>
      </c>
      <c r="J274" s="158">
        <v>14082.29</v>
      </c>
      <c r="K274" s="158">
        <v>0</v>
      </c>
      <c r="L274" s="158">
        <v>0</v>
      </c>
      <c r="M274" s="158">
        <v>6010.36</v>
      </c>
      <c r="N274" s="158">
        <v>0</v>
      </c>
      <c r="O274" s="158">
        <v>0</v>
      </c>
      <c r="P274" s="158">
        <v>0</v>
      </c>
      <c r="Q274" s="162">
        <f t="shared" si="42"/>
        <v>20092.65</v>
      </c>
      <c r="R274" s="163">
        <f t="shared" si="44"/>
        <v>1</v>
      </c>
      <c r="S274" s="164" t="s">
        <v>44</v>
      </c>
      <c r="T274" s="165" t="s">
        <v>238</v>
      </c>
      <c r="U274" s="166">
        <v>0</v>
      </c>
    </row>
    <row r="275" ht="24" spans="1:21">
      <c r="A275" s="152">
        <v>273</v>
      </c>
      <c r="B275" s="153" t="s">
        <v>482</v>
      </c>
      <c r="C275" s="153" t="s">
        <v>58</v>
      </c>
      <c r="D275" s="153" t="s">
        <v>95</v>
      </c>
      <c r="E275" s="153" t="s">
        <v>404</v>
      </c>
      <c r="F275" s="153" t="s">
        <v>383</v>
      </c>
      <c r="G275" s="153" t="s">
        <v>695</v>
      </c>
      <c r="H275" s="154">
        <v>43168.3400925926</v>
      </c>
      <c r="I275" s="158">
        <v>3040.19</v>
      </c>
      <c r="J275" s="158">
        <v>1737.56</v>
      </c>
      <c r="K275" s="158">
        <v>0</v>
      </c>
      <c r="L275" s="158">
        <v>0</v>
      </c>
      <c r="M275" s="158">
        <v>1302.63</v>
      </c>
      <c r="N275" s="158">
        <v>0</v>
      </c>
      <c r="O275" s="158">
        <v>0</v>
      </c>
      <c r="P275" s="158">
        <v>0</v>
      </c>
      <c r="Q275" s="162">
        <f t="shared" si="42"/>
        <v>3040.19</v>
      </c>
      <c r="R275" s="163">
        <f t="shared" si="44"/>
        <v>1</v>
      </c>
      <c r="S275" s="164" t="s">
        <v>44</v>
      </c>
      <c r="T275" s="165" t="s">
        <v>283</v>
      </c>
      <c r="U275" s="166">
        <v>0</v>
      </c>
    </row>
    <row r="276" ht="25.5" spans="1:21">
      <c r="A276" s="152">
        <v>274</v>
      </c>
      <c r="B276" s="153" t="s">
        <v>696</v>
      </c>
      <c r="C276" s="153" t="s">
        <v>58</v>
      </c>
      <c r="D276" s="153" t="s">
        <v>45</v>
      </c>
      <c r="E276" s="153" t="s">
        <v>44</v>
      </c>
      <c r="F276" s="153" t="s">
        <v>383</v>
      </c>
      <c r="G276" s="153" t="s">
        <v>384</v>
      </c>
      <c r="H276" s="154">
        <v>43168.3963888889</v>
      </c>
      <c r="I276" s="158">
        <v>2553.13</v>
      </c>
      <c r="J276" s="158">
        <v>1279.74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62">
        <f t="shared" si="42"/>
        <v>1279.74</v>
      </c>
      <c r="R276" s="163">
        <f t="shared" si="44"/>
        <v>0.9</v>
      </c>
      <c r="S276" s="164" t="s">
        <v>44</v>
      </c>
      <c r="T276" s="165" t="s">
        <v>478</v>
      </c>
      <c r="U276" s="166">
        <f t="shared" si="45"/>
        <v>1018.077</v>
      </c>
    </row>
    <row r="277" ht="24" spans="1:21">
      <c r="A277" s="152">
        <v>275</v>
      </c>
      <c r="B277" s="153" t="s">
        <v>697</v>
      </c>
      <c r="C277" s="153" t="s">
        <v>58</v>
      </c>
      <c r="D277" s="153" t="s">
        <v>45</v>
      </c>
      <c r="E277" s="153" t="s">
        <v>44</v>
      </c>
      <c r="F277" s="153" t="s">
        <v>383</v>
      </c>
      <c r="G277" s="153" t="s">
        <v>337</v>
      </c>
      <c r="H277" s="154">
        <v>43167.3604513889</v>
      </c>
      <c r="I277" s="158">
        <v>1686.66</v>
      </c>
      <c r="J277" s="158">
        <v>832.64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0</v>
      </c>
      <c r="Q277" s="162">
        <f t="shared" si="42"/>
        <v>832.64</v>
      </c>
      <c r="R277" s="163">
        <f t="shared" si="44"/>
        <v>0.9</v>
      </c>
      <c r="S277" s="164" t="s">
        <v>44</v>
      </c>
      <c r="T277" s="165" t="s">
        <v>66</v>
      </c>
      <c r="U277" s="166">
        <f t="shared" si="45"/>
        <v>685.354</v>
      </c>
    </row>
    <row r="278" ht="36" spans="1:21">
      <c r="A278" s="152">
        <v>276</v>
      </c>
      <c r="B278" s="153" t="s">
        <v>538</v>
      </c>
      <c r="C278" s="153" t="s">
        <v>58</v>
      </c>
      <c r="D278" s="153" t="s">
        <v>52</v>
      </c>
      <c r="E278" s="153" t="s">
        <v>44</v>
      </c>
      <c r="F278" s="153" t="s">
        <v>387</v>
      </c>
      <c r="G278" s="153" t="s">
        <v>542</v>
      </c>
      <c r="H278" s="154">
        <v>43123.45</v>
      </c>
      <c r="I278" s="158">
        <v>2040.23</v>
      </c>
      <c r="J278" s="158">
        <v>1633.98</v>
      </c>
      <c r="K278" s="158">
        <v>0</v>
      </c>
      <c r="L278" s="158">
        <v>0</v>
      </c>
      <c r="M278" s="158">
        <v>0</v>
      </c>
      <c r="N278" s="167">
        <v>284.3</v>
      </c>
      <c r="O278" s="158">
        <v>0</v>
      </c>
      <c r="P278" s="158">
        <v>0</v>
      </c>
      <c r="Q278" s="162">
        <f t="shared" si="42"/>
        <v>1918.28</v>
      </c>
      <c r="R278" s="163">
        <f t="shared" si="44"/>
        <v>0.940227327311136</v>
      </c>
      <c r="S278" s="164" t="s">
        <v>44</v>
      </c>
      <c r="T278" s="165" t="s">
        <v>296</v>
      </c>
      <c r="U278" s="166">
        <v>0</v>
      </c>
    </row>
    <row r="279" ht="36" spans="1:21">
      <c r="A279" s="152">
        <v>277</v>
      </c>
      <c r="B279" s="153" t="s">
        <v>698</v>
      </c>
      <c r="C279" s="153" t="s">
        <v>43</v>
      </c>
      <c r="D279" s="153" t="s">
        <v>52</v>
      </c>
      <c r="E279" s="153" t="s">
        <v>44</v>
      </c>
      <c r="F279" s="153" t="s">
        <v>387</v>
      </c>
      <c r="G279" s="153" t="s">
        <v>236</v>
      </c>
      <c r="H279" s="154">
        <v>43167.4118055556</v>
      </c>
      <c r="I279" s="158">
        <v>2133.03</v>
      </c>
      <c r="J279" s="158">
        <v>1899.54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0</v>
      </c>
      <c r="Q279" s="162">
        <f t="shared" si="42"/>
        <v>1899.54</v>
      </c>
      <c r="R279" s="163">
        <f t="shared" si="44"/>
        <v>0.9</v>
      </c>
      <c r="S279" s="164" t="s">
        <v>44</v>
      </c>
      <c r="T279" s="165" t="s">
        <v>549</v>
      </c>
      <c r="U279" s="166">
        <f t="shared" ref="U279:U284" si="46">I279*0.9-Q279</f>
        <v>20.1870000000004</v>
      </c>
    </row>
    <row r="280" ht="36" spans="1:21">
      <c r="A280" s="152">
        <v>278</v>
      </c>
      <c r="B280" s="153" t="s">
        <v>660</v>
      </c>
      <c r="C280" s="153" t="s">
        <v>58</v>
      </c>
      <c r="D280" s="153" t="s">
        <v>45</v>
      </c>
      <c r="E280" s="153" t="s">
        <v>44</v>
      </c>
      <c r="F280" s="153" t="s">
        <v>387</v>
      </c>
      <c r="G280" s="153" t="s">
        <v>699</v>
      </c>
      <c r="H280" s="154">
        <v>43167.4236111111</v>
      </c>
      <c r="I280" s="158">
        <v>8346.09</v>
      </c>
      <c r="J280" s="158">
        <v>7105.97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62">
        <f t="shared" si="42"/>
        <v>7105.97</v>
      </c>
      <c r="R280" s="163">
        <f t="shared" si="44"/>
        <v>0.9</v>
      </c>
      <c r="S280" s="164" t="s">
        <v>44</v>
      </c>
      <c r="T280" s="165" t="s">
        <v>66</v>
      </c>
      <c r="U280" s="166">
        <f t="shared" si="46"/>
        <v>405.511</v>
      </c>
    </row>
    <row r="281" ht="24" spans="1:21">
      <c r="A281" s="152">
        <v>279</v>
      </c>
      <c r="B281" s="153" t="s">
        <v>552</v>
      </c>
      <c r="C281" s="153" t="s">
        <v>58</v>
      </c>
      <c r="D281" s="153" t="s">
        <v>95</v>
      </c>
      <c r="E281" s="153" t="s">
        <v>404</v>
      </c>
      <c r="F281" s="153" t="s">
        <v>383</v>
      </c>
      <c r="G281" s="153" t="s">
        <v>700</v>
      </c>
      <c r="H281" s="154">
        <v>43165.3628125</v>
      </c>
      <c r="I281" s="158">
        <v>6208.05</v>
      </c>
      <c r="J281" s="158">
        <v>3983.79</v>
      </c>
      <c r="K281" s="158">
        <v>0</v>
      </c>
      <c r="L281" s="158">
        <v>0</v>
      </c>
      <c r="M281" s="158">
        <v>2224.26</v>
      </c>
      <c r="N281" s="158">
        <v>0</v>
      </c>
      <c r="O281" s="158">
        <v>0</v>
      </c>
      <c r="P281" s="158">
        <v>0</v>
      </c>
      <c r="Q281" s="162">
        <f t="shared" si="42"/>
        <v>6208.05</v>
      </c>
      <c r="R281" s="163">
        <f t="shared" si="44"/>
        <v>1</v>
      </c>
      <c r="S281" s="164" t="s">
        <v>44</v>
      </c>
      <c r="T281" s="165" t="s">
        <v>133</v>
      </c>
      <c r="U281" s="166">
        <v>0</v>
      </c>
    </row>
    <row r="282" ht="36" spans="1:21">
      <c r="A282" s="152">
        <v>280</v>
      </c>
      <c r="B282" s="153" t="s">
        <v>509</v>
      </c>
      <c r="C282" s="153" t="s">
        <v>58</v>
      </c>
      <c r="D282" s="153" t="s">
        <v>45</v>
      </c>
      <c r="E282" s="153" t="s">
        <v>44</v>
      </c>
      <c r="F282" s="153" t="s">
        <v>387</v>
      </c>
      <c r="G282" s="153" t="s">
        <v>150</v>
      </c>
      <c r="H282" s="154">
        <v>43164.3930555556</v>
      </c>
      <c r="I282" s="158">
        <v>4055.88</v>
      </c>
      <c r="J282" s="158">
        <v>3688.91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62">
        <f t="shared" si="42"/>
        <v>3688.91</v>
      </c>
      <c r="R282" s="163">
        <f t="shared" si="44"/>
        <v>0.909521484856554</v>
      </c>
      <c r="S282" s="164" t="s">
        <v>44</v>
      </c>
      <c r="T282" s="165" t="s">
        <v>161</v>
      </c>
      <c r="U282" s="166">
        <v>0</v>
      </c>
    </row>
    <row r="283" ht="36" spans="1:21">
      <c r="A283" s="152">
        <v>281</v>
      </c>
      <c r="B283" s="153" t="s">
        <v>701</v>
      </c>
      <c r="C283" s="153" t="s">
        <v>43</v>
      </c>
      <c r="D283" s="153" t="s">
        <v>45</v>
      </c>
      <c r="E283" s="153" t="s">
        <v>44</v>
      </c>
      <c r="F283" s="153" t="s">
        <v>387</v>
      </c>
      <c r="G283" s="153" t="s">
        <v>702</v>
      </c>
      <c r="H283" s="154">
        <v>43154.43125</v>
      </c>
      <c r="I283" s="158">
        <v>1163.25</v>
      </c>
      <c r="J283" s="158">
        <v>914.99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62">
        <f t="shared" si="42"/>
        <v>914.99</v>
      </c>
      <c r="R283" s="163">
        <f t="shared" si="44"/>
        <v>0.9</v>
      </c>
      <c r="S283" s="164" t="s">
        <v>44</v>
      </c>
      <c r="T283" s="165" t="s">
        <v>289</v>
      </c>
      <c r="U283" s="166">
        <f t="shared" si="46"/>
        <v>131.935</v>
      </c>
    </row>
    <row r="284" ht="36" spans="1:21">
      <c r="A284" s="152">
        <v>282</v>
      </c>
      <c r="B284" s="153" t="s">
        <v>480</v>
      </c>
      <c r="C284" s="153" t="s">
        <v>58</v>
      </c>
      <c r="D284" s="153" t="s">
        <v>45</v>
      </c>
      <c r="E284" s="153" t="s">
        <v>44</v>
      </c>
      <c r="F284" s="153" t="s">
        <v>387</v>
      </c>
      <c r="G284" s="153" t="s">
        <v>475</v>
      </c>
      <c r="H284" s="154">
        <v>43157.3680555556</v>
      </c>
      <c r="I284" s="158">
        <v>1466.5</v>
      </c>
      <c r="J284" s="158">
        <v>1188.24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62">
        <f t="shared" si="42"/>
        <v>1188.24</v>
      </c>
      <c r="R284" s="163">
        <f t="shared" si="44"/>
        <v>0.9</v>
      </c>
      <c r="S284" s="164" t="s">
        <v>44</v>
      </c>
      <c r="T284" s="165" t="s">
        <v>205</v>
      </c>
      <c r="U284" s="166">
        <f t="shared" si="46"/>
        <v>131.61</v>
      </c>
    </row>
    <row r="285" ht="36" spans="1:21">
      <c r="A285" s="152">
        <v>283</v>
      </c>
      <c r="B285" s="153" t="s">
        <v>703</v>
      </c>
      <c r="C285" s="153" t="s">
        <v>58</v>
      </c>
      <c r="D285" s="153" t="s">
        <v>95</v>
      </c>
      <c r="E285" s="153" t="s">
        <v>94</v>
      </c>
      <c r="F285" s="153" t="s">
        <v>387</v>
      </c>
      <c r="G285" s="153" t="s">
        <v>150</v>
      </c>
      <c r="H285" s="154">
        <v>43144.36875</v>
      </c>
      <c r="I285" s="158">
        <v>2451.89</v>
      </c>
      <c r="J285" s="158">
        <v>2126.65</v>
      </c>
      <c r="K285" s="158">
        <v>0</v>
      </c>
      <c r="L285" s="158">
        <v>0</v>
      </c>
      <c r="M285" s="158">
        <v>325.24</v>
      </c>
      <c r="N285" s="158">
        <v>0</v>
      </c>
      <c r="O285" s="158">
        <v>0</v>
      </c>
      <c r="P285" s="158">
        <v>0</v>
      </c>
      <c r="Q285" s="162">
        <f t="shared" si="42"/>
        <v>2451.89</v>
      </c>
      <c r="R285" s="163">
        <f t="shared" si="44"/>
        <v>1</v>
      </c>
      <c r="S285" s="164" t="s">
        <v>44</v>
      </c>
      <c r="T285" s="165" t="s">
        <v>140</v>
      </c>
      <c r="U285" s="166">
        <v>0</v>
      </c>
    </row>
    <row r="286" ht="24" spans="1:21">
      <c r="A286" s="152">
        <v>284</v>
      </c>
      <c r="B286" s="153" t="s">
        <v>704</v>
      </c>
      <c r="C286" s="153" t="s">
        <v>43</v>
      </c>
      <c r="D286" s="153" t="s">
        <v>45</v>
      </c>
      <c r="E286" s="153" t="s">
        <v>44</v>
      </c>
      <c r="F286" s="153" t="s">
        <v>383</v>
      </c>
      <c r="G286" s="153" t="s">
        <v>420</v>
      </c>
      <c r="H286" s="154">
        <v>43148.3787615741</v>
      </c>
      <c r="I286" s="158">
        <v>1306.97</v>
      </c>
      <c r="J286" s="158">
        <v>518.64</v>
      </c>
      <c r="K286" s="158">
        <v>0</v>
      </c>
      <c r="L286" s="158">
        <v>0</v>
      </c>
      <c r="M286" s="158">
        <v>0</v>
      </c>
      <c r="N286" s="158">
        <v>0</v>
      </c>
      <c r="O286" s="158">
        <v>0</v>
      </c>
      <c r="P286" s="158">
        <v>0</v>
      </c>
      <c r="Q286" s="162">
        <f t="shared" si="42"/>
        <v>518.64</v>
      </c>
      <c r="R286" s="163">
        <f t="shared" si="44"/>
        <v>0.9</v>
      </c>
      <c r="S286" s="164" t="s">
        <v>44</v>
      </c>
      <c r="T286" s="165" t="s">
        <v>170</v>
      </c>
      <c r="U286" s="166">
        <f t="shared" ref="U286:U290" si="47">I286*0.9-Q286</f>
        <v>657.633</v>
      </c>
    </row>
    <row r="287" ht="36" spans="1:21">
      <c r="A287" s="152">
        <v>285</v>
      </c>
      <c r="B287" s="153" t="s">
        <v>705</v>
      </c>
      <c r="C287" s="153" t="s">
        <v>43</v>
      </c>
      <c r="D287" s="153" t="s">
        <v>45</v>
      </c>
      <c r="E287" s="153" t="s">
        <v>44</v>
      </c>
      <c r="F287" s="153" t="s">
        <v>387</v>
      </c>
      <c r="G287" s="153" t="s">
        <v>706</v>
      </c>
      <c r="H287" s="154">
        <v>43162.3798611111</v>
      </c>
      <c r="I287" s="158">
        <v>3423.22</v>
      </c>
      <c r="J287" s="158">
        <v>2677.87</v>
      </c>
      <c r="K287" s="158">
        <v>0</v>
      </c>
      <c r="L287" s="158">
        <v>0</v>
      </c>
      <c r="M287" s="158">
        <v>0</v>
      </c>
      <c r="N287" s="158">
        <v>0</v>
      </c>
      <c r="O287" s="158">
        <v>0</v>
      </c>
      <c r="P287" s="158">
        <v>0</v>
      </c>
      <c r="Q287" s="162">
        <f t="shared" si="42"/>
        <v>2677.87</v>
      </c>
      <c r="R287" s="163">
        <f t="shared" si="44"/>
        <v>0.9</v>
      </c>
      <c r="S287" s="164" t="s">
        <v>44</v>
      </c>
      <c r="T287" s="165" t="s">
        <v>175</v>
      </c>
      <c r="U287" s="166">
        <f t="shared" si="47"/>
        <v>403.028</v>
      </c>
    </row>
    <row r="288" ht="36" spans="1:21">
      <c r="A288" s="152">
        <v>286</v>
      </c>
      <c r="B288" s="153" t="s">
        <v>527</v>
      </c>
      <c r="C288" s="153" t="s">
        <v>58</v>
      </c>
      <c r="D288" s="153" t="s">
        <v>52</v>
      </c>
      <c r="E288" s="153" t="s">
        <v>44</v>
      </c>
      <c r="F288" s="153" t="s">
        <v>387</v>
      </c>
      <c r="G288" s="153" t="s">
        <v>164</v>
      </c>
      <c r="H288" s="154">
        <v>43164.6465277778</v>
      </c>
      <c r="I288" s="158">
        <v>3504.11</v>
      </c>
      <c r="J288" s="158">
        <v>3157.86</v>
      </c>
      <c r="K288" s="158">
        <v>0</v>
      </c>
      <c r="L288" s="158">
        <v>0</v>
      </c>
      <c r="M288" s="158">
        <v>0</v>
      </c>
      <c r="N288" s="158">
        <v>0</v>
      </c>
      <c r="O288" s="158">
        <v>0</v>
      </c>
      <c r="P288" s="158">
        <v>0</v>
      </c>
      <c r="Q288" s="162">
        <f t="shared" si="42"/>
        <v>3157.86</v>
      </c>
      <c r="R288" s="163">
        <f t="shared" si="44"/>
        <v>0.901187462722346</v>
      </c>
      <c r="S288" s="164" t="s">
        <v>44</v>
      </c>
      <c r="T288" s="165" t="s">
        <v>91</v>
      </c>
      <c r="U288" s="166">
        <v>0</v>
      </c>
    </row>
    <row r="289" ht="36" spans="1:21">
      <c r="A289" s="152">
        <v>287</v>
      </c>
      <c r="B289" s="153" t="s">
        <v>707</v>
      </c>
      <c r="C289" s="153" t="s">
        <v>43</v>
      </c>
      <c r="D289" s="153" t="s">
        <v>45</v>
      </c>
      <c r="E289" s="153" t="s">
        <v>44</v>
      </c>
      <c r="F289" s="153" t="s">
        <v>387</v>
      </c>
      <c r="G289" s="153" t="s">
        <v>164</v>
      </c>
      <c r="H289" s="154">
        <v>43164.5868055556</v>
      </c>
      <c r="I289" s="158">
        <v>1176.85</v>
      </c>
      <c r="J289" s="158">
        <v>951.07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62">
        <f t="shared" si="42"/>
        <v>951.07</v>
      </c>
      <c r="R289" s="163">
        <f t="shared" si="44"/>
        <v>0.9</v>
      </c>
      <c r="S289" s="164" t="s">
        <v>44</v>
      </c>
      <c r="T289" s="165" t="s">
        <v>303</v>
      </c>
      <c r="U289" s="166">
        <f t="shared" si="47"/>
        <v>108.095</v>
      </c>
    </row>
    <row r="290" ht="36" spans="1:21">
      <c r="A290" s="152">
        <v>288</v>
      </c>
      <c r="B290" s="153" t="s">
        <v>708</v>
      </c>
      <c r="C290" s="153" t="s">
        <v>58</v>
      </c>
      <c r="D290" s="153" t="s">
        <v>45</v>
      </c>
      <c r="E290" s="153" t="s">
        <v>44</v>
      </c>
      <c r="F290" s="153" t="s">
        <v>387</v>
      </c>
      <c r="G290" s="153" t="s">
        <v>164</v>
      </c>
      <c r="H290" s="154">
        <v>43162.4340277778</v>
      </c>
      <c r="I290" s="158">
        <v>1903.91</v>
      </c>
      <c r="J290" s="158">
        <v>1605.69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62">
        <f t="shared" si="42"/>
        <v>1605.69</v>
      </c>
      <c r="R290" s="163">
        <f t="shared" si="44"/>
        <v>0.9</v>
      </c>
      <c r="S290" s="164" t="s">
        <v>44</v>
      </c>
      <c r="T290" s="165" t="s">
        <v>308</v>
      </c>
      <c r="U290" s="166">
        <f t="shared" si="47"/>
        <v>107.829</v>
      </c>
    </row>
    <row r="291" ht="36" spans="1:21">
      <c r="A291" s="152">
        <v>289</v>
      </c>
      <c r="B291" s="153" t="s">
        <v>709</v>
      </c>
      <c r="C291" s="153" t="s">
        <v>58</v>
      </c>
      <c r="D291" s="153" t="s">
        <v>95</v>
      </c>
      <c r="E291" s="153" t="s">
        <v>404</v>
      </c>
      <c r="F291" s="153" t="s">
        <v>387</v>
      </c>
      <c r="G291" s="153" t="s">
        <v>475</v>
      </c>
      <c r="H291" s="154">
        <v>43164.4284722222</v>
      </c>
      <c r="I291" s="158">
        <v>2918.89</v>
      </c>
      <c r="J291" s="158">
        <v>2599.24</v>
      </c>
      <c r="K291" s="158">
        <v>0</v>
      </c>
      <c r="L291" s="158">
        <v>0</v>
      </c>
      <c r="M291" s="158">
        <v>319.65</v>
      </c>
      <c r="N291" s="158">
        <v>0</v>
      </c>
      <c r="O291" s="158">
        <v>0</v>
      </c>
      <c r="P291" s="158">
        <v>0</v>
      </c>
      <c r="Q291" s="162">
        <f t="shared" si="42"/>
        <v>2918.89</v>
      </c>
      <c r="R291" s="163">
        <f t="shared" si="44"/>
        <v>1</v>
      </c>
      <c r="S291" s="164" t="s">
        <v>44</v>
      </c>
      <c r="T291" s="165" t="s">
        <v>391</v>
      </c>
      <c r="U291" s="166">
        <v>0</v>
      </c>
    </row>
    <row r="292" ht="36" spans="1:21">
      <c r="A292" s="152">
        <v>290</v>
      </c>
      <c r="B292" s="153" t="s">
        <v>710</v>
      </c>
      <c r="C292" s="153" t="s">
        <v>43</v>
      </c>
      <c r="D292" s="153" t="s">
        <v>45</v>
      </c>
      <c r="E292" s="153" t="s">
        <v>44</v>
      </c>
      <c r="F292" s="153" t="s">
        <v>387</v>
      </c>
      <c r="G292" s="153" t="s">
        <v>337</v>
      </c>
      <c r="H292" s="154">
        <v>43162.4131944444</v>
      </c>
      <c r="I292" s="158">
        <v>1686.95</v>
      </c>
      <c r="J292" s="158">
        <v>1457.54</v>
      </c>
      <c r="K292" s="158">
        <v>0</v>
      </c>
      <c r="L292" s="158">
        <v>0</v>
      </c>
      <c r="M292" s="158">
        <v>0</v>
      </c>
      <c r="N292" s="158">
        <v>0</v>
      </c>
      <c r="O292" s="158">
        <v>0</v>
      </c>
      <c r="P292" s="158">
        <v>0</v>
      </c>
      <c r="Q292" s="162">
        <f t="shared" si="42"/>
        <v>1457.54</v>
      </c>
      <c r="R292" s="163">
        <f t="shared" si="44"/>
        <v>0.9</v>
      </c>
      <c r="S292" s="164" t="s">
        <v>44</v>
      </c>
      <c r="T292" s="165" t="s">
        <v>308</v>
      </c>
      <c r="U292" s="166">
        <f t="shared" ref="U292:U304" si="48">I292*0.9-Q292</f>
        <v>60.7150000000001</v>
      </c>
    </row>
    <row r="293" ht="36" spans="1:21">
      <c r="A293" s="152">
        <v>291</v>
      </c>
      <c r="B293" s="153" t="s">
        <v>711</v>
      </c>
      <c r="C293" s="153" t="s">
        <v>43</v>
      </c>
      <c r="D293" s="153" t="s">
        <v>45</v>
      </c>
      <c r="E293" s="153" t="s">
        <v>44</v>
      </c>
      <c r="F293" s="153" t="s">
        <v>387</v>
      </c>
      <c r="G293" s="153" t="s">
        <v>150</v>
      </c>
      <c r="H293" s="154">
        <v>43159.4111111111</v>
      </c>
      <c r="I293" s="158">
        <v>2603.76</v>
      </c>
      <c r="J293" s="158">
        <v>2252.88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62">
        <f t="shared" si="42"/>
        <v>2252.88</v>
      </c>
      <c r="R293" s="163">
        <f t="shared" si="44"/>
        <v>0.9</v>
      </c>
      <c r="S293" s="164" t="s">
        <v>44</v>
      </c>
      <c r="T293" s="165" t="s">
        <v>289</v>
      </c>
      <c r="U293" s="166">
        <f t="shared" si="48"/>
        <v>90.5040000000004</v>
      </c>
    </row>
    <row r="294" ht="36" spans="1:21">
      <c r="A294" s="152">
        <v>292</v>
      </c>
      <c r="B294" s="153" t="s">
        <v>712</v>
      </c>
      <c r="C294" s="153" t="s">
        <v>43</v>
      </c>
      <c r="D294" s="153" t="s">
        <v>45</v>
      </c>
      <c r="E294" s="153" t="s">
        <v>44</v>
      </c>
      <c r="F294" s="153" t="s">
        <v>387</v>
      </c>
      <c r="G294" s="153" t="s">
        <v>164</v>
      </c>
      <c r="H294" s="154">
        <v>43162.4048611111</v>
      </c>
      <c r="I294" s="158">
        <v>2032.65</v>
      </c>
      <c r="J294" s="158">
        <v>1711.32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62">
        <f t="shared" si="42"/>
        <v>1711.32</v>
      </c>
      <c r="R294" s="163">
        <f t="shared" si="44"/>
        <v>0.9</v>
      </c>
      <c r="S294" s="164" t="s">
        <v>44</v>
      </c>
      <c r="T294" s="165" t="s">
        <v>283</v>
      </c>
      <c r="U294" s="166">
        <f t="shared" si="48"/>
        <v>118.065</v>
      </c>
    </row>
    <row r="295" ht="36" spans="1:21">
      <c r="A295" s="152">
        <v>293</v>
      </c>
      <c r="B295" s="153" t="s">
        <v>713</v>
      </c>
      <c r="C295" s="153" t="s">
        <v>58</v>
      </c>
      <c r="D295" s="153" t="s">
        <v>52</v>
      </c>
      <c r="E295" s="153" t="s">
        <v>44</v>
      </c>
      <c r="F295" s="153" t="s">
        <v>387</v>
      </c>
      <c r="G295" s="153" t="s">
        <v>532</v>
      </c>
      <c r="H295" s="154">
        <v>43162.4006944444</v>
      </c>
      <c r="I295" s="158">
        <v>916.82</v>
      </c>
      <c r="J295" s="158">
        <v>681.02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62">
        <f t="shared" si="42"/>
        <v>681.02</v>
      </c>
      <c r="R295" s="163">
        <f t="shared" si="44"/>
        <v>0.9</v>
      </c>
      <c r="S295" s="164" t="s">
        <v>44</v>
      </c>
      <c r="T295" s="165" t="s">
        <v>264</v>
      </c>
      <c r="U295" s="166">
        <f t="shared" si="48"/>
        <v>144.118</v>
      </c>
    </row>
    <row r="296" ht="37.5" spans="1:21">
      <c r="A296" s="152">
        <v>294</v>
      </c>
      <c r="B296" s="153" t="s">
        <v>714</v>
      </c>
      <c r="C296" s="153" t="s">
        <v>43</v>
      </c>
      <c r="D296" s="153" t="s">
        <v>241</v>
      </c>
      <c r="E296" s="153" t="s">
        <v>44</v>
      </c>
      <c r="F296" s="153" t="s">
        <v>383</v>
      </c>
      <c r="G296" s="153" t="s">
        <v>671</v>
      </c>
      <c r="H296" s="154">
        <v>43159.3716666667</v>
      </c>
      <c r="I296" s="158">
        <v>4347.1</v>
      </c>
      <c r="J296" s="158">
        <v>2741.46</v>
      </c>
      <c r="K296" s="158">
        <v>0</v>
      </c>
      <c r="L296" s="158">
        <v>0</v>
      </c>
      <c r="M296" s="158">
        <v>479.76</v>
      </c>
      <c r="N296" s="158">
        <v>0</v>
      </c>
      <c r="O296" s="158">
        <v>0</v>
      </c>
      <c r="P296" s="158">
        <v>0</v>
      </c>
      <c r="Q296" s="162">
        <f t="shared" si="42"/>
        <v>3221.22</v>
      </c>
      <c r="R296" s="163">
        <f t="shared" si="44"/>
        <v>0.9</v>
      </c>
      <c r="S296" s="164" t="s">
        <v>44</v>
      </c>
      <c r="T296" s="165" t="s">
        <v>166</v>
      </c>
      <c r="U296" s="166">
        <f t="shared" si="48"/>
        <v>691.17</v>
      </c>
    </row>
    <row r="297" ht="24" spans="1:21">
      <c r="A297" s="152">
        <v>295</v>
      </c>
      <c r="B297" s="153" t="s">
        <v>715</v>
      </c>
      <c r="C297" s="153" t="s">
        <v>58</v>
      </c>
      <c r="D297" s="153" t="s">
        <v>52</v>
      </c>
      <c r="E297" s="153" t="s">
        <v>44</v>
      </c>
      <c r="F297" s="153" t="s">
        <v>383</v>
      </c>
      <c r="G297" s="153" t="s">
        <v>415</v>
      </c>
      <c r="H297" s="154">
        <v>43151.3606828704</v>
      </c>
      <c r="I297" s="158">
        <v>3533.38</v>
      </c>
      <c r="J297" s="158">
        <v>2122.63</v>
      </c>
      <c r="K297" s="158">
        <v>0</v>
      </c>
      <c r="L297" s="158">
        <v>0</v>
      </c>
      <c r="M297" s="158">
        <v>371.46</v>
      </c>
      <c r="N297" s="158">
        <v>0</v>
      </c>
      <c r="O297" s="158">
        <v>0</v>
      </c>
      <c r="P297" s="158">
        <v>0</v>
      </c>
      <c r="Q297" s="162">
        <f t="shared" si="42"/>
        <v>2494.09</v>
      </c>
      <c r="R297" s="163">
        <f t="shared" si="44"/>
        <v>0.9</v>
      </c>
      <c r="S297" s="164" t="s">
        <v>44</v>
      </c>
      <c r="T297" s="165" t="s">
        <v>359</v>
      </c>
      <c r="U297" s="166">
        <f t="shared" si="48"/>
        <v>685.952</v>
      </c>
    </row>
    <row r="298" ht="25.5" spans="1:21">
      <c r="A298" s="152">
        <v>296</v>
      </c>
      <c r="B298" s="153" t="s">
        <v>716</v>
      </c>
      <c r="C298" s="153" t="s">
        <v>58</v>
      </c>
      <c r="D298" s="153" t="s">
        <v>45</v>
      </c>
      <c r="E298" s="153" t="s">
        <v>44</v>
      </c>
      <c r="F298" s="153" t="s">
        <v>383</v>
      </c>
      <c r="G298" s="153" t="s">
        <v>384</v>
      </c>
      <c r="H298" s="154">
        <v>43160.4420949074</v>
      </c>
      <c r="I298" s="158">
        <v>3647.23</v>
      </c>
      <c r="J298" s="158">
        <v>2138.82</v>
      </c>
      <c r="K298" s="158">
        <v>0</v>
      </c>
      <c r="L298" s="158">
        <v>0</v>
      </c>
      <c r="M298" s="158">
        <v>0</v>
      </c>
      <c r="N298" s="158">
        <v>0</v>
      </c>
      <c r="O298" s="158">
        <v>0</v>
      </c>
      <c r="P298" s="158">
        <v>0</v>
      </c>
      <c r="Q298" s="162">
        <f t="shared" si="42"/>
        <v>2138.82</v>
      </c>
      <c r="R298" s="163">
        <f t="shared" si="44"/>
        <v>0.9</v>
      </c>
      <c r="S298" s="164" t="s">
        <v>44</v>
      </c>
      <c r="T298" s="165" t="s">
        <v>175</v>
      </c>
      <c r="U298" s="166">
        <f t="shared" si="48"/>
        <v>1143.687</v>
      </c>
    </row>
    <row r="299" ht="24" spans="1:21">
      <c r="A299" s="152">
        <v>297</v>
      </c>
      <c r="B299" s="153" t="s">
        <v>717</v>
      </c>
      <c r="C299" s="153" t="s">
        <v>58</v>
      </c>
      <c r="D299" s="153" t="s">
        <v>45</v>
      </c>
      <c r="E299" s="153" t="s">
        <v>44</v>
      </c>
      <c r="F299" s="153" t="s">
        <v>383</v>
      </c>
      <c r="G299" s="153" t="s">
        <v>718</v>
      </c>
      <c r="H299" s="154">
        <v>43160.3558796296</v>
      </c>
      <c r="I299" s="158">
        <v>2239.61</v>
      </c>
      <c r="J299" s="158">
        <v>979.41</v>
      </c>
      <c r="K299" s="158">
        <v>0</v>
      </c>
      <c r="L299" s="158">
        <v>0</v>
      </c>
      <c r="M299" s="158">
        <v>0</v>
      </c>
      <c r="N299" s="158">
        <v>0</v>
      </c>
      <c r="O299" s="158">
        <v>0</v>
      </c>
      <c r="P299" s="158">
        <v>0</v>
      </c>
      <c r="Q299" s="162">
        <f t="shared" si="42"/>
        <v>979.41</v>
      </c>
      <c r="R299" s="163">
        <f t="shared" si="44"/>
        <v>0.9</v>
      </c>
      <c r="S299" s="164" t="s">
        <v>44</v>
      </c>
      <c r="T299" s="165" t="s">
        <v>388</v>
      </c>
      <c r="U299" s="166">
        <f t="shared" si="48"/>
        <v>1036.239</v>
      </c>
    </row>
    <row r="300" ht="36" spans="1:21">
      <c r="A300" s="152">
        <v>298</v>
      </c>
      <c r="B300" s="153" t="s">
        <v>719</v>
      </c>
      <c r="C300" s="153" t="s">
        <v>58</v>
      </c>
      <c r="D300" s="153" t="s">
        <v>52</v>
      </c>
      <c r="E300" s="153" t="s">
        <v>44</v>
      </c>
      <c r="F300" s="153" t="s">
        <v>387</v>
      </c>
      <c r="G300" s="153" t="s">
        <v>164</v>
      </c>
      <c r="H300" s="154">
        <v>43160.4368055556</v>
      </c>
      <c r="I300" s="158">
        <v>1479.47</v>
      </c>
      <c r="J300" s="158">
        <v>1195.94</v>
      </c>
      <c r="K300" s="158">
        <v>0</v>
      </c>
      <c r="L300" s="158">
        <v>0</v>
      </c>
      <c r="M300" s="158">
        <v>0</v>
      </c>
      <c r="N300" s="158">
        <v>0</v>
      </c>
      <c r="O300" s="158">
        <v>0</v>
      </c>
      <c r="P300" s="158">
        <v>0</v>
      </c>
      <c r="Q300" s="162">
        <f t="shared" si="42"/>
        <v>1195.94</v>
      </c>
      <c r="R300" s="163">
        <f t="shared" si="44"/>
        <v>0.9</v>
      </c>
      <c r="S300" s="164" t="s">
        <v>44</v>
      </c>
      <c r="T300" s="165" t="s">
        <v>103</v>
      </c>
      <c r="U300" s="166">
        <f t="shared" si="48"/>
        <v>135.583</v>
      </c>
    </row>
    <row r="301" ht="24" spans="1:21">
      <c r="A301" s="152">
        <v>299</v>
      </c>
      <c r="B301" s="153" t="s">
        <v>518</v>
      </c>
      <c r="C301" s="153" t="s">
        <v>43</v>
      </c>
      <c r="D301" s="153" t="s">
        <v>45</v>
      </c>
      <c r="E301" s="153" t="s">
        <v>44</v>
      </c>
      <c r="F301" s="153" t="s">
        <v>383</v>
      </c>
      <c r="G301" s="153" t="s">
        <v>661</v>
      </c>
      <c r="H301" s="154">
        <v>43160.34875</v>
      </c>
      <c r="I301" s="158">
        <v>5186.72</v>
      </c>
      <c r="J301" s="158">
        <v>3289.59</v>
      </c>
      <c r="K301" s="158">
        <v>0</v>
      </c>
      <c r="L301" s="158">
        <v>0</v>
      </c>
      <c r="M301" s="158">
        <v>0</v>
      </c>
      <c r="N301" s="158">
        <v>0</v>
      </c>
      <c r="O301" s="158">
        <v>0</v>
      </c>
      <c r="P301" s="158">
        <v>0</v>
      </c>
      <c r="Q301" s="162">
        <f t="shared" si="42"/>
        <v>3289.59</v>
      </c>
      <c r="R301" s="163">
        <f t="shared" si="44"/>
        <v>0.9</v>
      </c>
      <c r="S301" s="164" t="s">
        <v>44</v>
      </c>
      <c r="T301" s="165" t="s">
        <v>388</v>
      </c>
      <c r="U301" s="166">
        <f t="shared" si="48"/>
        <v>1378.458</v>
      </c>
    </row>
    <row r="302" ht="36" spans="1:21">
      <c r="A302" s="152">
        <v>300</v>
      </c>
      <c r="B302" s="153" t="s">
        <v>485</v>
      </c>
      <c r="C302" s="153" t="s">
        <v>58</v>
      </c>
      <c r="D302" s="153" t="s">
        <v>45</v>
      </c>
      <c r="E302" s="153" t="s">
        <v>44</v>
      </c>
      <c r="F302" s="153" t="s">
        <v>387</v>
      </c>
      <c r="G302" s="153" t="s">
        <v>471</v>
      </c>
      <c r="H302" s="154">
        <v>43160.6486111111</v>
      </c>
      <c r="I302" s="158">
        <v>673.88</v>
      </c>
      <c r="J302" s="158">
        <v>449.68</v>
      </c>
      <c r="K302" s="158">
        <v>0</v>
      </c>
      <c r="L302" s="158">
        <v>0</v>
      </c>
      <c r="M302" s="158">
        <v>0</v>
      </c>
      <c r="N302" s="158">
        <v>0</v>
      </c>
      <c r="O302" s="158">
        <v>0</v>
      </c>
      <c r="P302" s="158">
        <v>0</v>
      </c>
      <c r="Q302" s="162">
        <f t="shared" si="42"/>
        <v>449.68</v>
      </c>
      <c r="R302" s="163">
        <f t="shared" si="44"/>
        <v>0.9</v>
      </c>
      <c r="S302" s="164" t="s">
        <v>44</v>
      </c>
      <c r="T302" s="165" t="s">
        <v>283</v>
      </c>
      <c r="U302" s="166">
        <f t="shared" si="48"/>
        <v>156.812</v>
      </c>
    </row>
    <row r="303" ht="24" spans="1:21">
      <c r="A303" s="152">
        <v>301</v>
      </c>
      <c r="B303" s="153" t="s">
        <v>720</v>
      </c>
      <c r="C303" s="153" t="s">
        <v>58</v>
      </c>
      <c r="D303" s="153" t="s">
        <v>45</v>
      </c>
      <c r="E303" s="153" t="s">
        <v>44</v>
      </c>
      <c r="F303" s="153" t="s">
        <v>383</v>
      </c>
      <c r="G303" s="153" t="s">
        <v>394</v>
      </c>
      <c r="H303" s="154">
        <v>43159.4336805556</v>
      </c>
      <c r="I303" s="158">
        <v>3199.21</v>
      </c>
      <c r="J303" s="158">
        <v>1906.57</v>
      </c>
      <c r="K303" s="158">
        <v>0</v>
      </c>
      <c r="L303" s="158">
        <v>0</v>
      </c>
      <c r="M303" s="158">
        <v>0</v>
      </c>
      <c r="N303" s="158">
        <v>0</v>
      </c>
      <c r="O303" s="158">
        <v>0</v>
      </c>
      <c r="P303" s="158">
        <v>0</v>
      </c>
      <c r="Q303" s="162">
        <f t="shared" si="42"/>
        <v>1906.57</v>
      </c>
      <c r="R303" s="163">
        <f t="shared" si="44"/>
        <v>0.9</v>
      </c>
      <c r="S303" s="164" t="s">
        <v>44</v>
      </c>
      <c r="T303" s="165" t="s">
        <v>388</v>
      </c>
      <c r="U303" s="166">
        <f t="shared" si="48"/>
        <v>972.719</v>
      </c>
    </row>
    <row r="304" ht="36" spans="1:21">
      <c r="A304" s="152">
        <v>302</v>
      </c>
      <c r="B304" s="153" t="s">
        <v>721</v>
      </c>
      <c r="C304" s="153" t="s">
        <v>43</v>
      </c>
      <c r="D304" s="153" t="s">
        <v>45</v>
      </c>
      <c r="E304" s="153" t="s">
        <v>44</v>
      </c>
      <c r="F304" s="153" t="s">
        <v>387</v>
      </c>
      <c r="G304" s="153" t="s">
        <v>575</v>
      </c>
      <c r="H304" s="154">
        <v>43143.6076388889</v>
      </c>
      <c r="I304" s="158">
        <v>1702.99</v>
      </c>
      <c r="J304" s="158">
        <v>1406.56</v>
      </c>
      <c r="K304" s="158">
        <v>0</v>
      </c>
      <c r="L304" s="158">
        <v>0</v>
      </c>
      <c r="M304" s="158">
        <v>0</v>
      </c>
      <c r="N304" s="158">
        <v>0</v>
      </c>
      <c r="O304" s="158">
        <v>0</v>
      </c>
      <c r="P304" s="158">
        <v>0</v>
      </c>
      <c r="Q304" s="162">
        <f t="shared" si="42"/>
        <v>1406.56</v>
      </c>
      <c r="R304" s="163">
        <f t="shared" si="44"/>
        <v>0.9</v>
      </c>
      <c r="S304" s="164" t="s">
        <v>44</v>
      </c>
      <c r="T304" s="165" t="s">
        <v>549</v>
      </c>
      <c r="U304" s="166">
        <f t="shared" si="48"/>
        <v>126.131</v>
      </c>
    </row>
    <row r="305" ht="36" spans="1:21">
      <c r="A305" s="152">
        <v>303</v>
      </c>
      <c r="B305" s="153" t="s">
        <v>694</v>
      </c>
      <c r="C305" s="153" t="s">
        <v>58</v>
      </c>
      <c r="D305" s="155" t="s">
        <v>95</v>
      </c>
      <c r="E305" s="153" t="s">
        <v>404</v>
      </c>
      <c r="F305" s="153" t="s">
        <v>387</v>
      </c>
      <c r="G305" s="153" t="s">
        <v>150</v>
      </c>
      <c r="H305" s="154">
        <v>43157.6381944444</v>
      </c>
      <c r="I305" s="158">
        <v>1286.45</v>
      </c>
      <c r="J305" s="158">
        <v>1029.68</v>
      </c>
      <c r="K305" s="158">
        <v>0</v>
      </c>
      <c r="L305" s="158">
        <v>0</v>
      </c>
      <c r="M305" s="158">
        <v>256.77</v>
      </c>
      <c r="N305" s="158">
        <v>0</v>
      </c>
      <c r="O305" s="158">
        <v>0</v>
      </c>
      <c r="P305" s="158">
        <v>0</v>
      </c>
      <c r="Q305" s="162">
        <f t="shared" si="42"/>
        <v>1286.45</v>
      </c>
      <c r="R305" s="163">
        <f t="shared" si="44"/>
        <v>1</v>
      </c>
      <c r="S305" s="164" t="s">
        <v>44</v>
      </c>
      <c r="T305" s="165" t="s">
        <v>238</v>
      </c>
      <c r="U305" s="166">
        <v>0</v>
      </c>
    </row>
    <row r="306" ht="24" spans="1:21">
      <c r="A306" s="152">
        <v>304</v>
      </c>
      <c r="B306" s="153" t="s">
        <v>722</v>
      </c>
      <c r="C306" s="153" t="s">
        <v>58</v>
      </c>
      <c r="D306" s="153" t="s">
        <v>52</v>
      </c>
      <c r="E306" s="153" t="s">
        <v>44</v>
      </c>
      <c r="F306" s="153" t="s">
        <v>383</v>
      </c>
      <c r="G306" s="153" t="s">
        <v>424</v>
      </c>
      <c r="H306" s="154">
        <v>43157.347974537</v>
      </c>
      <c r="I306" s="158">
        <v>5457.4</v>
      </c>
      <c r="J306" s="158">
        <v>3435.09</v>
      </c>
      <c r="K306" s="158">
        <v>0</v>
      </c>
      <c r="L306" s="158">
        <v>0</v>
      </c>
      <c r="M306" s="158">
        <v>601.14</v>
      </c>
      <c r="N306" s="158">
        <v>0</v>
      </c>
      <c r="O306" s="158">
        <v>0</v>
      </c>
      <c r="P306" s="158">
        <v>0</v>
      </c>
      <c r="Q306" s="162">
        <f t="shared" si="42"/>
        <v>4036.23</v>
      </c>
      <c r="R306" s="163">
        <f t="shared" si="44"/>
        <v>0.9</v>
      </c>
      <c r="S306" s="164" t="s">
        <v>44</v>
      </c>
      <c r="T306" s="165" t="s">
        <v>133</v>
      </c>
      <c r="U306" s="166">
        <f t="shared" ref="U306:U318" si="49">I306*0.9-Q306</f>
        <v>875.43</v>
      </c>
    </row>
    <row r="307" ht="48" spans="1:21">
      <c r="A307" s="152">
        <v>305</v>
      </c>
      <c r="B307" s="153" t="s">
        <v>723</v>
      </c>
      <c r="C307" s="153" t="s">
        <v>43</v>
      </c>
      <c r="D307" s="153" t="s">
        <v>45</v>
      </c>
      <c r="E307" s="153" t="s">
        <v>44</v>
      </c>
      <c r="F307" s="153" t="s">
        <v>383</v>
      </c>
      <c r="G307" s="153" t="s">
        <v>528</v>
      </c>
      <c r="H307" s="154">
        <v>43144.9798148148</v>
      </c>
      <c r="I307" s="158">
        <v>750.4</v>
      </c>
      <c r="J307" s="158">
        <v>156.53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62">
        <f t="shared" si="42"/>
        <v>156.53</v>
      </c>
      <c r="R307" s="163">
        <f t="shared" si="44"/>
        <v>0.9</v>
      </c>
      <c r="S307" s="164" t="s">
        <v>44</v>
      </c>
      <c r="T307" s="165" t="s">
        <v>152</v>
      </c>
      <c r="U307" s="166">
        <f t="shared" si="49"/>
        <v>518.83</v>
      </c>
    </row>
    <row r="308" ht="36" spans="1:21">
      <c r="A308" s="152">
        <v>306</v>
      </c>
      <c r="B308" s="153" t="s">
        <v>724</v>
      </c>
      <c r="C308" s="153" t="s">
        <v>58</v>
      </c>
      <c r="D308" s="153" t="s">
        <v>45</v>
      </c>
      <c r="E308" s="153" t="s">
        <v>44</v>
      </c>
      <c r="F308" s="153" t="s">
        <v>387</v>
      </c>
      <c r="G308" s="153" t="s">
        <v>150</v>
      </c>
      <c r="H308" s="154">
        <v>43144.4222222222</v>
      </c>
      <c r="I308" s="158">
        <v>2090.99</v>
      </c>
      <c r="J308" s="158">
        <v>1743.24</v>
      </c>
      <c r="K308" s="158">
        <v>0</v>
      </c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62">
        <f t="shared" si="42"/>
        <v>1743.24</v>
      </c>
      <c r="R308" s="163">
        <f t="shared" si="44"/>
        <v>0.9</v>
      </c>
      <c r="S308" s="164" t="s">
        <v>44</v>
      </c>
      <c r="T308" s="165" t="s">
        <v>175</v>
      </c>
      <c r="U308" s="166">
        <f t="shared" si="49"/>
        <v>138.651</v>
      </c>
    </row>
    <row r="309" ht="24" spans="1:21">
      <c r="A309" s="152">
        <v>307</v>
      </c>
      <c r="B309" s="153" t="s">
        <v>725</v>
      </c>
      <c r="C309" s="153" t="s">
        <v>58</v>
      </c>
      <c r="D309" s="153" t="s">
        <v>45</v>
      </c>
      <c r="E309" s="153" t="s">
        <v>44</v>
      </c>
      <c r="F309" s="153" t="s">
        <v>383</v>
      </c>
      <c r="G309" s="153" t="s">
        <v>476</v>
      </c>
      <c r="H309" s="154">
        <v>43139.3902546296</v>
      </c>
      <c r="I309" s="158">
        <v>1192.36</v>
      </c>
      <c r="J309" s="158">
        <v>446.81</v>
      </c>
      <c r="K309" s="158">
        <v>257.79</v>
      </c>
      <c r="L309" s="158">
        <v>146.2</v>
      </c>
      <c r="M309" s="158">
        <v>0</v>
      </c>
      <c r="N309" s="158">
        <v>0</v>
      </c>
      <c r="O309" s="158">
        <v>0</v>
      </c>
      <c r="P309" s="158">
        <v>0</v>
      </c>
      <c r="Q309" s="162">
        <f t="shared" si="42"/>
        <v>850.8</v>
      </c>
      <c r="R309" s="163">
        <f t="shared" si="44"/>
        <v>0.9</v>
      </c>
      <c r="S309" s="164" t="s">
        <v>44</v>
      </c>
      <c r="T309" s="165" t="s">
        <v>66</v>
      </c>
      <c r="U309" s="166">
        <f t="shared" si="49"/>
        <v>222.324</v>
      </c>
    </row>
    <row r="310" ht="36" spans="1:21">
      <c r="A310" s="152">
        <v>308</v>
      </c>
      <c r="B310" s="153" t="s">
        <v>726</v>
      </c>
      <c r="C310" s="153" t="s">
        <v>58</v>
      </c>
      <c r="D310" s="153" t="s">
        <v>52</v>
      </c>
      <c r="E310" s="153" t="s">
        <v>44</v>
      </c>
      <c r="F310" s="153" t="s">
        <v>387</v>
      </c>
      <c r="G310" s="153" t="s">
        <v>164</v>
      </c>
      <c r="H310" s="154">
        <v>43155.4270833333</v>
      </c>
      <c r="I310" s="158">
        <v>2283.37</v>
      </c>
      <c r="J310" s="158">
        <v>1931.9</v>
      </c>
      <c r="K310" s="158">
        <v>0</v>
      </c>
      <c r="L310" s="158">
        <v>0</v>
      </c>
      <c r="M310" s="158">
        <v>0</v>
      </c>
      <c r="N310" s="158">
        <v>0</v>
      </c>
      <c r="O310" s="158">
        <v>0</v>
      </c>
      <c r="P310" s="158">
        <v>0</v>
      </c>
      <c r="Q310" s="162">
        <f t="shared" si="42"/>
        <v>1931.9</v>
      </c>
      <c r="R310" s="163">
        <f t="shared" si="44"/>
        <v>0.9</v>
      </c>
      <c r="S310" s="164" t="s">
        <v>44</v>
      </c>
      <c r="T310" s="165" t="s">
        <v>252</v>
      </c>
      <c r="U310" s="166">
        <f t="shared" si="49"/>
        <v>123.133</v>
      </c>
    </row>
    <row r="311" ht="36" spans="1:21">
      <c r="A311" s="152">
        <v>309</v>
      </c>
      <c r="B311" s="153" t="s">
        <v>727</v>
      </c>
      <c r="C311" s="153" t="s">
        <v>43</v>
      </c>
      <c r="D311" s="153" t="s">
        <v>45</v>
      </c>
      <c r="E311" s="153" t="s">
        <v>44</v>
      </c>
      <c r="F311" s="153" t="s">
        <v>387</v>
      </c>
      <c r="G311" s="153" t="s">
        <v>108</v>
      </c>
      <c r="H311" s="154">
        <v>43142.5104166667</v>
      </c>
      <c r="I311" s="158">
        <v>1026.66</v>
      </c>
      <c r="J311" s="158">
        <v>812.97</v>
      </c>
      <c r="K311" s="158">
        <v>0</v>
      </c>
      <c r="L311" s="158">
        <v>0</v>
      </c>
      <c r="M311" s="158">
        <v>0</v>
      </c>
      <c r="N311" s="158">
        <v>0</v>
      </c>
      <c r="O311" s="158">
        <v>0</v>
      </c>
      <c r="P311" s="158">
        <v>0</v>
      </c>
      <c r="Q311" s="162">
        <f t="shared" si="42"/>
        <v>812.97</v>
      </c>
      <c r="R311" s="163">
        <f t="shared" si="44"/>
        <v>0.9</v>
      </c>
      <c r="S311" s="164" t="s">
        <v>44</v>
      </c>
      <c r="T311" s="165" t="s">
        <v>388</v>
      </c>
      <c r="U311" s="166">
        <f t="shared" si="49"/>
        <v>111.024</v>
      </c>
    </row>
    <row r="312" ht="37.5" spans="1:21">
      <c r="A312" s="152">
        <v>310</v>
      </c>
      <c r="B312" s="153" t="s">
        <v>728</v>
      </c>
      <c r="C312" s="153" t="s">
        <v>43</v>
      </c>
      <c r="D312" s="153" t="s">
        <v>241</v>
      </c>
      <c r="E312" s="153" t="s">
        <v>44</v>
      </c>
      <c r="F312" s="153" t="s">
        <v>387</v>
      </c>
      <c r="G312" s="153" t="s">
        <v>150</v>
      </c>
      <c r="H312" s="154">
        <v>43154.4465277778</v>
      </c>
      <c r="I312" s="158">
        <v>2388.88</v>
      </c>
      <c r="J312" s="158">
        <v>2048.38</v>
      </c>
      <c r="K312" s="158">
        <v>0</v>
      </c>
      <c r="L312" s="158">
        <v>0</v>
      </c>
      <c r="M312" s="158">
        <v>0</v>
      </c>
      <c r="N312" s="158">
        <v>0</v>
      </c>
      <c r="O312" s="158">
        <v>0</v>
      </c>
      <c r="P312" s="158">
        <v>0</v>
      </c>
      <c r="Q312" s="162">
        <f t="shared" si="42"/>
        <v>2048.38</v>
      </c>
      <c r="R312" s="163">
        <f t="shared" si="44"/>
        <v>0.9</v>
      </c>
      <c r="S312" s="164" t="s">
        <v>44</v>
      </c>
      <c r="T312" s="165" t="s">
        <v>66</v>
      </c>
      <c r="U312" s="166">
        <f t="shared" si="49"/>
        <v>101.612</v>
      </c>
    </row>
    <row r="313" ht="24" spans="1:21">
      <c r="A313" s="152">
        <v>311</v>
      </c>
      <c r="B313" s="153" t="s">
        <v>729</v>
      </c>
      <c r="C313" s="153" t="s">
        <v>58</v>
      </c>
      <c r="D313" s="153" t="s">
        <v>45</v>
      </c>
      <c r="E313" s="153" t="s">
        <v>44</v>
      </c>
      <c r="F313" s="153" t="s">
        <v>383</v>
      </c>
      <c r="G313" s="153" t="s">
        <v>150</v>
      </c>
      <c r="H313" s="154">
        <v>43143.4743402778</v>
      </c>
      <c r="I313" s="158">
        <v>5544.89</v>
      </c>
      <c r="J313" s="158">
        <v>3421.63</v>
      </c>
      <c r="K313" s="158">
        <v>0</v>
      </c>
      <c r="L313" s="158">
        <v>0</v>
      </c>
      <c r="M313" s="158">
        <v>0</v>
      </c>
      <c r="N313" s="158">
        <v>0</v>
      </c>
      <c r="O313" s="158">
        <v>0</v>
      </c>
      <c r="P313" s="158">
        <v>0</v>
      </c>
      <c r="Q313" s="162">
        <f t="shared" si="42"/>
        <v>3421.63</v>
      </c>
      <c r="R313" s="163">
        <f t="shared" si="44"/>
        <v>0.9</v>
      </c>
      <c r="S313" s="164" t="s">
        <v>44</v>
      </c>
      <c r="T313" s="165" t="s">
        <v>133</v>
      </c>
      <c r="U313" s="166">
        <f t="shared" si="49"/>
        <v>1568.771</v>
      </c>
    </row>
    <row r="314" ht="24" spans="1:21">
      <c r="A314" s="152">
        <v>312</v>
      </c>
      <c r="B314" s="153" t="s">
        <v>720</v>
      </c>
      <c r="C314" s="153" t="s">
        <v>58</v>
      </c>
      <c r="D314" s="153" t="s">
        <v>45</v>
      </c>
      <c r="E314" s="153" t="s">
        <v>44</v>
      </c>
      <c r="F314" s="153" t="s">
        <v>383</v>
      </c>
      <c r="G314" s="153" t="s">
        <v>394</v>
      </c>
      <c r="H314" s="154">
        <v>43143.4422800926</v>
      </c>
      <c r="I314" s="158">
        <v>7404.29</v>
      </c>
      <c r="J314" s="158">
        <v>4352.71</v>
      </c>
      <c r="K314" s="158">
        <v>0</v>
      </c>
      <c r="L314" s="158">
        <v>0</v>
      </c>
      <c r="M314" s="158">
        <v>0</v>
      </c>
      <c r="N314" s="158">
        <v>0</v>
      </c>
      <c r="O314" s="158">
        <v>0</v>
      </c>
      <c r="P314" s="158">
        <v>0</v>
      </c>
      <c r="Q314" s="162">
        <f t="shared" si="42"/>
        <v>4352.71</v>
      </c>
      <c r="R314" s="163">
        <f t="shared" si="44"/>
        <v>0.9</v>
      </c>
      <c r="S314" s="164" t="s">
        <v>44</v>
      </c>
      <c r="T314" s="165" t="s">
        <v>388</v>
      </c>
      <c r="U314" s="166">
        <f t="shared" si="49"/>
        <v>2311.151</v>
      </c>
    </row>
    <row r="315" ht="24" spans="1:21">
      <c r="A315" s="152">
        <v>313</v>
      </c>
      <c r="B315" s="153" t="s">
        <v>730</v>
      </c>
      <c r="C315" s="153" t="s">
        <v>43</v>
      </c>
      <c r="D315" s="153" t="s">
        <v>45</v>
      </c>
      <c r="E315" s="153" t="s">
        <v>44</v>
      </c>
      <c r="F315" s="153" t="s">
        <v>383</v>
      </c>
      <c r="G315" s="153" t="s">
        <v>731</v>
      </c>
      <c r="H315" s="154">
        <v>43139.3352199074</v>
      </c>
      <c r="I315" s="158">
        <v>2257</v>
      </c>
      <c r="J315" s="158">
        <v>998.63</v>
      </c>
      <c r="K315" s="158">
        <v>0</v>
      </c>
      <c r="L315" s="158">
        <v>0</v>
      </c>
      <c r="M315" s="158">
        <v>0</v>
      </c>
      <c r="N315" s="158">
        <v>0</v>
      </c>
      <c r="O315" s="158">
        <v>0</v>
      </c>
      <c r="P315" s="158">
        <v>0</v>
      </c>
      <c r="Q315" s="162">
        <f t="shared" si="42"/>
        <v>998.63</v>
      </c>
      <c r="R315" s="163">
        <f t="shared" si="44"/>
        <v>0.9</v>
      </c>
      <c r="S315" s="164" t="s">
        <v>44</v>
      </c>
      <c r="T315" s="165" t="s">
        <v>283</v>
      </c>
      <c r="U315" s="166">
        <f t="shared" si="49"/>
        <v>1032.67</v>
      </c>
    </row>
    <row r="316" ht="24" spans="1:21">
      <c r="A316" s="152">
        <v>314</v>
      </c>
      <c r="B316" s="153" t="s">
        <v>732</v>
      </c>
      <c r="C316" s="153" t="s">
        <v>58</v>
      </c>
      <c r="D316" s="153" t="s">
        <v>45</v>
      </c>
      <c r="E316" s="153" t="s">
        <v>44</v>
      </c>
      <c r="F316" s="153" t="s">
        <v>383</v>
      </c>
      <c r="G316" s="153" t="s">
        <v>733</v>
      </c>
      <c r="H316" s="154">
        <v>43138.3590393519</v>
      </c>
      <c r="I316" s="158">
        <v>9596.3</v>
      </c>
      <c r="J316" s="158">
        <v>6033.08</v>
      </c>
      <c r="K316" s="158">
        <v>0</v>
      </c>
      <c r="L316" s="158">
        <v>0</v>
      </c>
      <c r="M316" s="158">
        <v>0</v>
      </c>
      <c r="N316" s="158">
        <v>0</v>
      </c>
      <c r="O316" s="158">
        <v>0</v>
      </c>
      <c r="P316" s="158">
        <v>0</v>
      </c>
      <c r="Q316" s="162">
        <f t="shared" si="42"/>
        <v>6033.08</v>
      </c>
      <c r="R316" s="163">
        <f t="shared" si="44"/>
        <v>0.9</v>
      </c>
      <c r="S316" s="164" t="s">
        <v>44</v>
      </c>
      <c r="T316" s="165" t="s">
        <v>103</v>
      </c>
      <c r="U316" s="166">
        <f t="shared" si="49"/>
        <v>2603.59</v>
      </c>
    </row>
    <row r="317" ht="36" spans="1:21">
      <c r="A317" s="152">
        <v>315</v>
      </c>
      <c r="B317" s="153" t="s">
        <v>423</v>
      </c>
      <c r="C317" s="153" t="s">
        <v>43</v>
      </c>
      <c r="D317" s="153" t="s">
        <v>45</v>
      </c>
      <c r="E317" s="153" t="s">
        <v>44</v>
      </c>
      <c r="F317" s="153" t="s">
        <v>387</v>
      </c>
      <c r="G317" s="153" t="s">
        <v>159</v>
      </c>
      <c r="H317" s="154">
        <v>43137.4215277778</v>
      </c>
      <c r="I317" s="158">
        <v>1584.85</v>
      </c>
      <c r="J317" s="158">
        <v>1349.64</v>
      </c>
      <c r="K317" s="158">
        <v>0</v>
      </c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62">
        <f t="shared" si="42"/>
        <v>1349.64</v>
      </c>
      <c r="R317" s="163">
        <f t="shared" si="44"/>
        <v>0.9</v>
      </c>
      <c r="S317" s="164" t="s">
        <v>44</v>
      </c>
      <c r="T317" s="165" t="s">
        <v>161</v>
      </c>
      <c r="U317" s="166">
        <f t="shared" si="49"/>
        <v>76.7249999999999</v>
      </c>
    </row>
    <row r="318" ht="24" spans="1:21">
      <c r="A318" s="152">
        <v>316</v>
      </c>
      <c r="B318" s="153" t="s">
        <v>734</v>
      </c>
      <c r="C318" s="153" t="s">
        <v>43</v>
      </c>
      <c r="D318" s="153" t="s">
        <v>45</v>
      </c>
      <c r="E318" s="153" t="s">
        <v>44</v>
      </c>
      <c r="F318" s="153" t="s">
        <v>383</v>
      </c>
      <c r="G318" s="153" t="s">
        <v>116</v>
      </c>
      <c r="H318" s="154">
        <v>43137.4618865741</v>
      </c>
      <c r="I318" s="158">
        <v>3148.2</v>
      </c>
      <c r="J318" s="158">
        <v>1788.4</v>
      </c>
      <c r="K318" s="158">
        <v>0</v>
      </c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62">
        <f t="shared" si="42"/>
        <v>1788.4</v>
      </c>
      <c r="R318" s="163">
        <f t="shared" si="44"/>
        <v>0.9</v>
      </c>
      <c r="S318" s="164" t="s">
        <v>44</v>
      </c>
      <c r="T318" s="165" t="s">
        <v>133</v>
      </c>
      <c r="U318" s="166">
        <f t="shared" si="49"/>
        <v>1044.98</v>
      </c>
    </row>
    <row r="319" ht="36" spans="1:21">
      <c r="A319" s="152">
        <v>317</v>
      </c>
      <c r="B319" s="153" t="s">
        <v>735</v>
      </c>
      <c r="C319" s="153" t="s">
        <v>58</v>
      </c>
      <c r="D319" s="153" t="s">
        <v>95</v>
      </c>
      <c r="E319" s="153" t="s">
        <v>94</v>
      </c>
      <c r="F319" s="153" t="s">
        <v>387</v>
      </c>
      <c r="G319" s="153" t="s">
        <v>736</v>
      </c>
      <c r="H319" s="154">
        <v>43136.45</v>
      </c>
      <c r="I319" s="158">
        <v>1214.47</v>
      </c>
      <c r="J319" s="158">
        <v>876.79</v>
      </c>
      <c r="K319" s="158">
        <v>0</v>
      </c>
      <c r="L319" s="158">
        <v>0</v>
      </c>
      <c r="M319" s="158">
        <v>297.42</v>
      </c>
      <c r="N319" s="158">
        <v>0</v>
      </c>
      <c r="O319" s="158">
        <v>0</v>
      </c>
      <c r="P319" s="158">
        <v>0</v>
      </c>
      <c r="Q319" s="162">
        <f t="shared" si="42"/>
        <v>1174.21</v>
      </c>
      <c r="R319" s="163">
        <f t="shared" si="44"/>
        <v>0.966849736922279</v>
      </c>
      <c r="S319" s="164" t="s">
        <v>44</v>
      </c>
      <c r="T319" s="165" t="s">
        <v>283</v>
      </c>
      <c r="U319" s="166">
        <v>0</v>
      </c>
    </row>
    <row r="320" ht="36" spans="1:21">
      <c r="A320" s="152">
        <v>318</v>
      </c>
      <c r="B320" s="153" t="s">
        <v>737</v>
      </c>
      <c r="C320" s="153" t="s">
        <v>43</v>
      </c>
      <c r="D320" s="153" t="s">
        <v>45</v>
      </c>
      <c r="E320" s="153" t="s">
        <v>44</v>
      </c>
      <c r="F320" s="153" t="s">
        <v>387</v>
      </c>
      <c r="G320" s="153" t="s">
        <v>738</v>
      </c>
      <c r="H320" s="154">
        <v>43133.4861111111</v>
      </c>
      <c r="I320" s="158">
        <v>2456.45</v>
      </c>
      <c r="J320" s="158">
        <v>2159.18</v>
      </c>
      <c r="K320" s="158">
        <v>0</v>
      </c>
      <c r="L320" s="158">
        <v>0</v>
      </c>
      <c r="M320" s="158">
        <v>0</v>
      </c>
      <c r="N320" s="158">
        <v>0</v>
      </c>
      <c r="O320" s="158">
        <v>0</v>
      </c>
      <c r="P320" s="158">
        <v>0</v>
      </c>
      <c r="Q320" s="162">
        <f t="shared" si="42"/>
        <v>2159.18</v>
      </c>
      <c r="R320" s="163">
        <f t="shared" si="44"/>
        <v>0.9</v>
      </c>
      <c r="S320" s="164" t="s">
        <v>44</v>
      </c>
      <c r="T320" s="165" t="s">
        <v>303</v>
      </c>
      <c r="U320" s="166">
        <f t="shared" ref="U320:U327" si="50">I320*0.9-Q320</f>
        <v>51.625</v>
      </c>
    </row>
    <row r="321" ht="36" spans="1:21">
      <c r="A321" s="152">
        <v>319</v>
      </c>
      <c r="B321" s="153" t="s">
        <v>688</v>
      </c>
      <c r="C321" s="153" t="s">
        <v>58</v>
      </c>
      <c r="D321" s="155" t="s">
        <v>95</v>
      </c>
      <c r="E321" s="153" t="s">
        <v>404</v>
      </c>
      <c r="F321" s="153" t="s">
        <v>387</v>
      </c>
      <c r="G321" s="153" t="s">
        <v>739</v>
      </c>
      <c r="H321" s="154">
        <v>43132.4583333333</v>
      </c>
      <c r="I321" s="158">
        <v>2387.55</v>
      </c>
      <c r="J321" s="158">
        <v>1835.28</v>
      </c>
      <c r="K321" s="158">
        <v>0</v>
      </c>
      <c r="L321" s="158">
        <v>0</v>
      </c>
      <c r="M321" s="158">
        <v>403.92</v>
      </c>
      <c r="N321" s="162">
        <v>148.4</v>
      </c>
      <c r="O321" s="158">
        <v>0</v>
      </c>
      <c r="P321" s="158">
        <v>0</v>
      </c>
      <c r="Q321" s="162">
        <f t="shared" si="42"/>
        <v>2387.6</v>
      </c>
      <c r="R321" s="163">
        <f t="shared" si="44"/>
        <v>1.0000209419698</v>
      </c>
      <c r="S321" s="164" t="s">
        <v>44</v>
      </c>
      <c r="T321" s="165" t="s">
        <v>359</v>
      </c>
      <c r="U321" s="166">
        <v>0</v>
      </c>
    </row>
    <row r="322" ht="36" spans="1:21">
      <c r="A322" s="152">
        <v>320</v>
      </c>
      <c r="B322" s="153" t="s">
        <v>740</v>
      </c>
      <c r="C322" s="153" t="s">
        <v>43</v>
      </c>
      <c r="D322" s="153" t="s">
        <v>45</v>
      </c>
      <c r="E322" s="153" t="s">
        <v>44</v>
      </c>
      <c r="F322" s="153" t="s">
        <v>387</v>
      </c>
      <c r="G322" s="153" t="s">
        <v>164</v>
      </c>
      <c r="H322" s="154">
        <v>43133.3736111111</v>
      </c>
      <c r="I322" s="158">
        <v>613.26</v>
      </c>
      <c r="J322" s="158">
        <v>376.66</v>
      </c>
      <c r="K322" s="158">
        <v>0</v>
      </c>
      <c r="L322" s="158">
        <v>0</v>
      </c>
      <c r="M322" s="158">
        <v>0</v>
      </c>
      <c r="N322" s="158">
        <v>0</v>
      </c>
      <c r="O322" s="158">
        <v>0</v>
      </c>
      <c r="P322" s="158">
        <v>0</v>
      </c>
      <c r="Q322" s="162">
        <f t="shared" si="42"/>
        <v>376.66</v>
      </c>
      <c r="R322" s="163">
        <f t="shared" si="44"/>
        <v>0.9</v>
      </c>
      <c r="S322" s="164" t="s">
        <v>44</v>
      </c>
      <c r="T322" s="165" t="s">
        <v>333</v>
      </c>
      <c r="U322" s="166">
        <f t="shared" si="50"/>
        <v>175.274</v>
      </c>
    </row>
    <row r="323" ht="36" spans="1:21">
      <c r="A323" s="152">
        <v>321</v>
      </c>
      <c r="B323" s="153" t="s">
        <v>741</v>
      </c>
      <c r="C323" s="153" t="s">
        <v>58</v>
      </c>
      <c r="D323" s="153" t="s">
        <v>95</v>
      </c>
      <c r="E323" s="153" t="s">
        <v>94</v>
      </c>
      <c r="F323" s="153" t="s">
        <v>387</v>
      </c>
      <c r="G323" s="153" t="s">
        <v>150</v>
      </c>
      <c r="H323" s="154">
        <v>43133.3513888889</v>
      </c>
      <c r="I323" s="158">
        <v>2396.72</v>
      </c>
      <c r="J323" s="158">
        <v>1772.99</v>
      </c>
      <c r="K323" s="158">
        <v>0</v>
      </c>
      <c r="L323" s="158">
        <v>0</v>
      </c>
      <c r="M323" s="158">
        <v>397</v>
      </c>
      <c r="N323" s="162">
        <v>226.7</v>
      </c>
      <c r="O323" s="158">
        <v>0</v>
      </c>
      <c r="P323" s="158">
        <v>0</v>
      </c>
      <c r="Q323" s="162">
        <f t="shared" ref="Q323:Q377" si="51">P323+O323+N323+M323+L323+K323+J323</f>
        <v>2396.69</v>
      </c>
      <c r="R323" s="163">
        <f t="shared" si="44"/>
        <v>0.999987482893288</v>
      </c>
      <c r="S323" s="164" t="s">
        <v>44</v>
      </c>
      <c r="T323" s="165" t="s">
        <v>325</v>
      </c>
      <c r="U323" s="166">
        <v>0</v>
      </c>
    </row>
    <row r="324" ht="24" spans="1:21">
      <c r="A324" s="152">
        <v>322</v>
      </c>
      <c r="B324" s="153" t="s">
        <v>613</v>
      </c>
      <c r="C324" s="153" t="s">
        <v>43</v>
      </c>
      <c r="D324" s="153" t="s">
        <v>45</v>
      </c>
      <c r="E324" s="153" t="s">
        <v>44</v>
      </c>
      <c r="F324" s="153" t="s">
        <v>383</v>
      </c>
      <c r="G324" s="153" t="s">
        <v>394</v>
      </c>
      <c r="H324" s="154">
        <v>43133.4214930556</v>
      </c>
      <c r="I324" s="158">
        <v>9542.08</v>
      </c>
      <c r="J324" s="158">
        <v>6671.34</v>
      </c>
      <c r="K324" s="158">
        <v>0</v>
      </c>
      <c r="L324" s="158">
        <v>0</v>
      </c>
      <c r="M324" s="158">
        <v>0</v>
      </c>
      <c r="N324" s="158">
        <v>0</v>
      </c>
      <c r="O324" s="158">
        <v>0</v>
      </c>
      <c r="P324" s="158">
        <v>0</v>
      </c>
      <c r="Q324" s="162">
        <f t="shared" si="51"/>
        <v>6671.34</v>
      </c>
      <c r="R324" s="163">
        <f t="shared" si="44"/>
        <v>0.9</v>
      </c>
      <c r="S324" s="164" t="s">
        <v>44</v>
      </c>
      <c r="T324" s="165" t="s">
        <v>175</v>
      </c>
      <c r="U324" s="166">
        <f t="shared" si="50"/>
        <v>1916.532</v>
      </c>
    </row>
    <row r="325" ht="24" spans="1:21">
      <c r="A325" s="152">
        <v>323</v>
      </c>
      <c r="B325" s="153" t="s">
        <v>742</v>
      </c>
      <c r="C325" s="153" t="s">
        <v>58</v>
      </c>
      <c r="D325" s="153" t="s">
        <v>45</v>
      </c>
      <c r="E325" s="153" t="s">
        <v>44</v>
      </c>
      <c r="F325" s="153" t="s">
        <v>383</v>
      </c>
      <c r="G325" s="153" t="s">
        <v>743</v>
      </c>
      <c r="H325" s="154">
        <v>43133.3305555556</v>
      </c>
      <c r="I325" s="158">
        <v>2308.2</v>
      </c>
      <c r="J325" s="158">
        <v>1144.31</v>
      </c>
      <c r="K325" s="158">
        <v>0</v>
      </c>
      <c r="L325" s="158">
        <v>0</v>
      </c>
      <c r="M325" s="158">
        <v>0</v>
      </c>
      <c r="N325" s="158">
        <v>0</v>
      </c>
      <c r="O325" s="158">
        <v>0</v>
      </c>
      <c r="P325" s="158">
        <v>0</v>
      </c>
      <c r="Q325" s="162">
        <f t="shared" si="51"/>
        <v>1144.31</v>
      </c>
      <c r="R325" s="163">
        <f t="shared" si="44"/>
        <v>0.9</v>
      </c>
      <c r="S325" s="164" t="s">
        <v>44</v>
      </c>
      <c r="T325" s="165" t="s">
        <v>66</v>
      </c>
      <c r="U325" s="166">
        <f t="shared" si="50"/>
        <v>933.07</v>
      </c>
    </row>
    <row r="326" ht="24" spans="1:21">
      <c r="A326" s="152">
        <v>324</v>
      </c>
      <c r="B326" s="153" t="s">
        <v>581</v>
      </c>
      <c r="C326" s="153" t="s">
        <v>58</v>
      </c>
      <c r="D326" s="153" t="s">
        <v>45</v>
      </c>
      <c r="E326" s="153" t="s">
        <v>44</v>
      </c>
      <c r="F326" s="153" t="s">
        <v>383</v>
      </c>
      <c r="G326" s="153" t="s">
        <v>150</v>
      </c>
      <c r="H326" s="154">
        <v>43131.3864699074</v>
      </c>
      <c r="I326" s="158">
        <v>5676.29</v>
      </c>
      <c r="J326" s="158">
        <v>3599.96</v>
      </c>
      <c r="K326" s="158">
        <v>0</v>
      </c>
      <c r="L326" s="158">
        <v>0</v>
      </c>
      <c r="M326" s="158">
        <v>0</v>
      </c>
      <c r="N326" s="158">
        <v>0</v>
      </c>
      <c r="O326" s="158">
        <v>0</v>
      </c>
      <c r="P326" s="158">
        <v>0</v>
      </c>
      <c r="Q326" s="162">
        <f t="shared" si="51"/>
        <v>3599.96</v>
      </c>
      <c r="R326" s="163">
        <f t="shared" si="44"/>
        <v>0.9</v>
      </c>
      <c r="S326" s="164" t="s">
        <v>44</v>
      </c>
      <c r="T326" s="165" t="s">
        <v>161</v>
      </c>
      <c r="U326" s="166">
        <f t="shared" si="50"/>
        <v>1508.701</v>
      </c>
    </row>
    <row r="327" ht="24" spans="1:21">
      <c r="A327" s="152">
        <v>325</v>
      </c>
      <c r="B327" s="153" t="s">
        <v>744</v>
      </c>
      <c r="C327" s="153" t="s">
        <v>43</v>
      </c>
      <c r="D327" s="153" t="s">
        <v>45</v>
      </c>
      <c r="E327" s="153" t="s">
        <v>44</v>
      </c>
      <c r="F327" s="153" t="s">
        <v>406</v>
      </c>
      <c r="G327" s="153" t="s">
        <v>745</v>
      </c>
      <c r="H327" s="154">
        <v>43130.4408449074</v>
      </c>
      <c r="I327" s="158">
        <v>3378.82</v>
      </c>
      <c r="J327" s="158">
        <v>2177.5</v>
      </c>
      <c r="K327" s="158">
        <v>0</v>
      </c>
      <c r="L327" s="158">
        <v>0</v>
      </c>
      <c r="M327" s="158">
        <v>0</v>
      </c>
      <c r="N327" s="158">
        <v>0</v>
      </c>
      <c r="O327" s="158">
        <v>0</v>
      </c>
      <c r="P327" s="158">
        <v>0</v>
      </c>
      <c r="Q327" s="162">
        <f t="shared" si="51"/>
        <v>2177.5</v>
      </c>
      <c r="R327" s="163">
        <f t="shared" si="44"/>
        <v>0.9</v>
      </c>
      <c r="S327" s="164" t="s">
        <v>44</v>
      </c>
      <c r="T327" s="165" t="s">
        <v>118</v>
      </c>
      <c r="U327" s="166">
        <f t="shared" si="50"/>
        <v>863.438</v>
      </c>
    </row>
    <row r="328" ht="24" spans="1:21">
      <c r="A328" s="152">
        <v>326</v>
      </c>
      <c r="B328" s="153" t="s">
        <v>746</v>
      </c>
      <c r="C328" s="153" t="s">
        <v>43</v>
      </c>
      <c r="D328" s="153" t="s">
        <v>52</v>
      </c>
      <c r="E328" s="153" t="s">
        <v>44</v>
      </c>
      <c r="F328" s="153" t="s">
        <v>383</v>
      </c>
      <c r="G328" s="153" t="s">
        <v>150</v>
      </c>
      <c r="H328" s="154">
        <v>43129.3782407407</v>
      </c>
      <c r="I328" s="158">
        <v>6156.36</v>
      </c>
      <c r="J328" s="158">
        <v>3497.97</v>
      </c>
      <c r="K328" s="158">
        <v>0</v>
      </c>
      <c r="L328" s="158">
        <v>0</v>
      </c>
      <c r="M328" s="158">
        <v>612.14</v>
      </c>
      <c r="N328" s="162">
        <v>1432.38</v>
      </c>
      <c r="O328" s="158">
        <v>0</v>
      </c>
      <c r="P328" s="158">
        <v>0</v>
      </c>
      <c r="Q328" s="162">
        <f t="shared" si="51"/>
        <v>5542.49</v>
      </c>
      <c r="R328" s="163">
        <f t="shared" si="44"/>
        <v>0.900286857818581</v>
      </c>
      <c r="S328" s="164" t="s">
        <v>44</v>
      </c>
      <c r="T328" s="165" t="s">
        <v>391</v>
      </c>
      <c r="U328" s="166">
        <v>0</v>
      </c>
    </row>
    <row r="329" ht="24" spans="1:21">
      <c r="A329" s="152">
        <v>327</v>
      </c>
      <c r="B329" s="153" t="s">
        <v>747</v>
      </c>
      <c r="C329" s="153" t="s">
        <v>58</v>
      </c>
      <c r="D329" s="153" t="s">
        <v>45</v>
      </c>
      <c r="E329" s="153" t="s">
        <v>44</v>
      </c>
      <c r="F329" s="153" t="s">
        <v>383</v>
      </c>
      <c r="G329" s="153" t="s">
        <v>748</v>
      </c>
      <c r="H329" s="154">
        <v>43128.4009375</v>
      </c>
      <c r="I329" s="158">
        <v>7113.49</v>
      </c>
      <c r="J329" s="158">
        <v>4811.46</v>
      </c>
      <c r="K329" s="158">
        <v>0</v>
      </c>
      <c r="L329" s="158">
        <v>0</v>
      </c>
      <c r="M329" s="158">
        <v>0</v>
      </c>
      <c r="N329" s="158">
        <v>0</v>
      </c>
      <c r="O329" s="158">
        <v>0</v>
      </c>
      <c r="P329" s="158">
        <v>0</v>
      </c>
      <c r="Q329" s="162">
        <f t="shared" si="51"/>
        <v>4811.46</v>
      </c>
      <c r="R329" s="163">
        <f t="shared" si="44"/>
        <v>0.9</v>
      </c>
      <c r="S329" s="164" t="s">
        <v>44</v>
      </c>
      <c r="T329" s="165" t="s">
        <v>87</v>
      </c>
      <c r="U329" s="166">
        <f t="shared" ref="U329:U346" si="52">I329*0.9-Q329</f>
        <v>1590.681</v>
      </c>
    </row>
    <row r="330" ht="37.5" spans="1:21">
      <c r="A330" s="152">
        <v>328</v>
      </c>
      <c r="B330" s="153" t="s">
        <v>749</v>
      </c>
      <c r="C330" s="153" t="s">
        <v>43</v>
      </c>
      <c r="D330" s="153" t="s">
        <v>241</v>
      </c>
      <c r="E330" s="153" t="s">
        <v>44</v>
      </c>
      <c r="F330" s="153" t="s">
        <v>383</v>
      </c>
      <c r="G330" s="153" t="s">
        <v>431</v>
      </c>
      <c r="H330" s="154">
        <v>43125.6885185185</v>
      </c>
      <c r="I330" s="158">
        <v>5508.31</v>
      </c>
      <c r="J330" s="158">
        <v>3668.15</v>
      </c>
      <c r="K330" s="158">
        <v>0</v>
      </c>
      <c r="L330" s="158">
        <v>0</v>
      </c>
      <c r="M330" s="158">
        <v>641.93</v>
      </c>
      <c r="N330" s="158">
        <v>0</v>
      </c>
      <c r="O330" s="158">
        <v>0</v>
      </c>
      <c r="P330" s="158">
        <v>0</v>
      </c>
      <c r="Q330" s="162">
        <f t="shared" si="51"/>
        <v>4310.08</v>
      </c>
      <c r="R330" s="163">
        <f t="shared" ref="R330:R376" si="53">(U330+P330+O330+N330+M330+L330+K330+J330)/I330</f>
        <v>0.9</v>
      </c>
      <c r="S330" s="164" t="s">
        <v>44</v>
      </c>
      <c r="T330" s="165" t="s">
        <v>333</v>
      </c>
      <c r="U330" s="166">
        <f t="shared" si="52"/>
        <v>647.399</v>
      </c>
    </row>
    <row r="331" ht="24" spans="1:21">
      <c r="A331" s="152">
        <v>329</v>
      </c>
      <c r="B331" s="153" t="s">
        <v>750</v>
      </c>
      <c r="C331" s="153" t="s">
        <v>43</v>
      </c>
      <c r="D331" s="153" t="s">
        <v>52</v>
      </c>
      <c r="E331" s="153" t="s">
        <v>44</v>
      </c>
      <c r="F331" s="153" t="s">
        <v>383</v>
      </c>
      <c r="G331" s="153" t="s">
        <v>173</v>
      </c>
      <c r="H331" s="154">
        <v>43129.3780439815</v>
      </c>
      <c r="I331" s="158">
        <v>4060.58</v>
      </c>
      <c r="J331" s="158">
        <v>2266.18</v>
      </c>
      <c r="K331" s="158">
        <v>0</v>
      </c>
      <c r="L331" s="158">
        <v>0</v>
      </c>
      <c r="M331" s="158">
        <v>396.58</v>
      </c>
      <c r="N331" s="162">
        <v>1300</v>
      </c>
      <c r="O331" s="158">
        <v>0</v>
      </c>
      <c r="P331" s="158">
        <v>0</v>
      </c>
      <c r="Q331" s="162">
        <f t="shared" si="51"/>
        <v>3962.76</v>
      </c>
      <c r="R331" s="163">
        <f t="shared" si="53"/>
        <v>0.975909845391545</v>
      </c>
      <c r="S331" s="164" t="s">
        <v>44</v>
      </c>
      <c r="T331" s="165" t="s">
        <v>55</v>
      </c>
      <c r="U331" s="166">
        <v>0</v>
      </c>
    </row>
    <row r="332" ht="24" spans="1:21">
      <c r="A332" s="152">
        <v>330</v>
      </c>
      <c r="B332" s="153" t="s">
        <v>751</v>
      </c>
      <c r="C332" s="153" t="s">
        <v>43</v>
      </c>
      <c r="D332" s="153" t="s">
        <v>45</v>
      </c>
      <c r="E332" s="153" t="s">
        <v>44</v>
      </c>
      <c r="F332" s="153" t="s">
        <v>383</v>
      </c>
      <c r="G332" s="153" t="s">
        <v>138</v>
      </c>
      <c r="H332" s="154">
        <v>43129.3506134259</v>
      </c>
      <c r="I332" s="158">
        <v>3385.56</v>
      </c>
      <c r="J332" s="158">
        <v>1898.05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62">
        <f t="shared" si="51"/>
        <v>1898.05</v>
      </c>
      <c r="R332" s="163">
        <f t="shared" si="53"/>
        <v>0.9</v>
      </c>
      <c r="S332" s="164" t="s">
        <v>44</v>
      </c>
      <c r="T332" s="165" t="s">
        <v>78</v>
      </c>
      <c r="U332" s="166">
        <f t="shared" si="52"/>
        <v>1148.954</v>
      </c>
    </row>
    <row r="333" ht="36" spans="1:21">
      <c r="A333" s="152">
        <v>331</v>
      </c>
      <c r="B333" s="153" t="s">
        <v>660</v>
      </c>
      <c r="C333" s="153" t="s">
        <v>58</v>
      </c>
      <c r="D333" s="153" t="s">
        <v>45</v>
      </c>
      <c r="E333" s="153" t="s">
        <v>44</v>
      </c>
      <c r="F333" s="153" t="s">
        <v>387</v>
      </c>
      <c r="G333" s="153" t="s">
        <v>173</v>
      </c>
      <c r="H333" s="154">
        <v>43126.3930555556</v>
      </c>
      <c r="I333" s="158">
        <v>1541.36</v>
      </c>
      <c r="J333" s="158">
        <v>1262.94</v>
      </c>
      <c r="K333" s="158">
        <v>0</v>
      </c>
      <c r="L333" s="158">
        <v>0</v>
      </c>
      <c r="M333" s="158">
        <v>0</v>
      </c>
      <c r="N333" s="158">
        <v>0</v>
      </c>
      <c r="O333" s="158">
        <v>0</v>
      </c>
      <c r="P333" s="158">
        <v>0</v>
      </c>
      <c r="Q333" s="162">
        <f t="shared" si="51"/>
        <v>1262.94</v>
      </c>
      <c r="R333" s="163">
        <f t="shared" si="53"/>
        <v>0.9</v>
      </c>
      <c r="S333" s="164" t="s">
        <v>44</v>
      </c>
      <c r="T333" s="165" t="s">
        <v>66</v>
      </c>
      <c r="U333" s="166">
        <f t="shared" si="52"/>
        <v>124.284</v>
      </c>
    </row>
    <row r="334" ht="37.5" spans="1:21">
      <c r="A334" s="152">
        <v>332</v>
      </c>
      <c r="B334" s="153" t="s">
        <v>752</v>
      </c>
      <c r="C334" s="153" t="s">
        <v>43</v>
      </c>
      <c r="D334" s="153" t="s">
        <v>45</v>
      </c>
      <c r="E334" s="153" t="s">
        <v>44</v>
      </c>
      <c r="F334" s="153" t="s">
        <v>383</v>
      </c>
      <c r="G334" s="153" t="s">
        <v>753</v>
      </c>
      <c r="H334" s="154">
        <v>43126.4250694444</v>
      </c>
      <c r="I334" s="158">
        <v>12220.17</v>
      </c>
      <c r="J334" s="158">
        <v>8066.23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62">
        <f t="shared" si="51"/>
        <v>8066.23</v>
      </c>
      <c r="R334" s="163">
        <f t="shared" si="53"/>
        <v>0.9</v>
      </c>
      <c r="S334" s="164" t="s">
        <v>44</v>
      </c>
      <c r="T334" s="165" t="s">
        <v>118</v>
      </c>
      <c r="U334" s="166">
        <f t="shared" si="52"/>
        <v>2931.923</v>
      </c>
    </row>
    <row r="335" ht="36" spans="1:21">
      <c r="A335" s="152">
        <v>333</v>
      </c>
      <c r="B335" s="153" t="s">
        <v>754</v>
      </c>
      <c r="C335" s="153" t="s">
        <v>43</v>
      </c>
      <c r="D335" s="153" t="s">
        <v>45</v>
      </c>
      <c r="E335" s="153" t="s">
        <v>44</v>
      </c>
      <c r="F335" s="153" t="s">
        <v>387</v>
      </c>
      <c r="G335" s="153" t="s">
        <v>420</v>
      </c>
      <c r="H335" s="154">
        <v>43125.4333333333</v>
      </c>
      <c r="I335" s="158">
        <v>763.9</v>
      </c>
      <c r="J335" s="158">
        <v>520.9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62">
        <f t="shared" si="51"/>
        <v>520.9</v>
      </c>
      <c r="R335" s="163">
        <f t="shared" si="53"/>
        <v>0.9</v>
      </c>
      <c r="S335" s="164" t="s">
        <v>44</v>
      </c>
      <c r="T335" s="165" t="s">
        <v>385</v>
      </c>
      <c r="U335" s="166">
        <f t="shared" si="52"/>
        <v>166.61</v>
      </c>
    </row>
    <row r="336" ht="36" spans="1:21">
      <c r="A336" s="152">
        <v>334</v>
      </c>
      <c r="B336" s="153" t="s">
        <v>755</v>
      </c>
      <c r="C336" s="153" t="s">
        <v>58</v>
      </c>
      <c r="D336" s="153" t="s">
        <v>52</v>
      </c>
      <c r="E336" s="153" t="s">
        <v>44</v>
      </c>
      <c r="F336" s="153" t="s">
        <v>387</v>
      </c>
      <c r="G336" s="153" t="s">
        <v>475</v>
      </c>
      <c r="H336" s="154">
        <v>43125.5965277778</v>
      </c>
      <c r="I336" s="158">
        <v>2175.65</v>
      </c>
      <c r="J336" s="158">
        <v>1852.11</v>
      </c>
      <c r="K336" s="158">
        <v>0</v>
      </c>
      <c r="L336" s="158">
        <v>0</v>
      </c>
      <c r="M336" s="158">
        <v>0</v>
      </c>
      <c r="N336" s="158">
        <v>0</v>
      </c>
      <c r="O336" s="158">
        <v>0</v>
      </c>
      <c r="P336" s="158">
        <v>0</v>
      </c>
      <c r="Q336" s="162">
        <f t="shared" si="51"/>
        <v>1852.11</v>
      </c>
      <c r="R336" s="163">
        <f t="shared" si="53"/>
        <v>0.9</v>
      </c>
      <c r="S336" s="164" t="s">
        <v>44</v>
      </c>
      <c r="T336" s="165" t="s">
        <v>60</v>
      </c>
      <c r="U336" s="166">
        <f t="shared" si="52"/>
        <v>105.975</v>
      </c>
    </row>
    <row r="337" ht="37.5" spans="1:21">
      <c r="A337" s="152">
        <v>335</v>
      </c>
      <c r="B337" s="153" t="s">
        <v>553</v>
      </c>
      <c r="C337" s="153" t="s">
        <v>43</v>
      </c>
      <c r="D337" s="153" t="s">
        <v>241</v>
      </c>
      <c r="E337" s="153" t="s">
        <v>44</v>
      </c>
      <c r="F337" s="153" t="s">
        <v>387</v>
      </c>
      <c r="G337" s="153" t="s">
        <v>164</v>
      </c>
      <c r="H337" s="154">
        <v>43111.4777777778</v>
      </c>
      <c r="I337" s="158">
        <v>2402.04</v>
      </c>
      <c r="J337" s="158">
        <v>2074.11</v>
      </c>
      <c r="K337" s="158">
        <v>0</v>
      </c>
      <c r="L337" s="158">
        <v>0</v>
      </c>
      <c r="M337" s="158">
        <v>0</v>
      </c>
      <c r="N337" s="158">
        <v>0</v>
      </c>
      <c r="O337" s="158">
        <v>0</v>
      </c>
      <c r="P337" s="158">
        <v>0</v>
      </c>
      <c r="Q337" s="162">
        <f t="shared" si="51"/>
        <v>2074.11</v>
      </c>
      <c r="R337" s="163">
        <f t="shared" si="53"/>
        <v>0.9</v>
      </c>
      <c r="S337" s="164" t="s">
        <v>44</v>
      </c>
      <c r="T337" s="165" t="s">
        <v>66</v>
      </c>
      <c r="U337" s="166">
        <f t="shared" si="52"/>
        <v>87.7260000000001</v>
      </c>
    </row>
    <row r="338" ht="24" spans="1:21">
      <c r="A338" s="152">
        <v>336</v>
      </c>
      <c r="B338" s="153" t="s">
        <v>756</v>
      </c>
      <c r="C338" s="153" t="s">
        <v>43</v>
      </c>
      <c r="D338" s="153" t="s">
        <v>45</v>
      </c>
      <c r="E338" s="153" t="s">
        <v>44</v>
      </c>
      <c r="F338" s="153" t="s">
        <v>383</v>
      </c>
      <c r="G338" s="153" t="s">
        <v>394</v>
      </c>
      <c r="H338" s="154">
        <v>43125.3722222222</v>
      </c>
      <c r="I338" s="158">
        <v>3112.48</v>
      </c>
      <c r="J338" s="158">
        <v>1945.48</v>
      </c>
      <c r="K338" s="158">
        <v>0</v>
      </c>
      <c r="L338" s="158">
        <v>0</v>
      </c>
      <c r="M338" s="158">
        <v>0</v>
      </c>
      <c r="N338" s="158">
        <v>0</v>
      </c>
      <c r="O338" s="158">
        <v>0</v>
      </c>
      <c r="P338" s="158">
        <v>0</v>
      </c>
      <c r="Q338" s="162">
        <f t="shared" si="51"/>
        <v>1945.48</v>
      </c>
      <c r="R338" s="163">
        <f t="shared" si="53"/>
        <v>0.9</v>
      </c>
      <c r="S338" s="164" t="s">
        <v>44</v>
      </c>
      <c r="T338" s="165" t="s">
        <v>133</v>
      </c>
      <c r="U338" s="166">
        <f t="shared" si="52"/>
        <v>855.752</v>
      </c>
    </row>
    <row r="339" ht="36" spans="1:21">
      <c r="A339" s="152">
        <v>337</v>
      </c>
      <c r="B339" s="153" t="s">
        <v>580</v>
      </c>
      <c r="C339" s="153" t="s">
        <v>58</v>
      </c>
      <c r="D339" s="153" t="s">
        <v>45</v>
      </c>
      <c r="E339" s="153" t="s">
        <v>44</v>
      </c>
      <c r="F339" s="153" t="s">
        <v>387</v>
      </c>
      <c r="G339" s="153" t="s">
        <v>150</v>
      </c>
      <c r="H339" s="154">
        <v>43125.3673611111</v>
      </c>
      <c r="I339" s="158">
        <v>2706.54</v>
      </c>
      <c r="J339" s="158">
        <v>2251.71</v>
      </c>
      <c r="K339" s="158">
        <v>0</v>
      </c>
      <c r="L339" s="158">
        <v>0</v>
      </c>
      <c r="M339" s="158">
        <v>0</v>
      </c>
      <c r="N339" s="158">
        <v>0</v>
      </c>
      <c r="O339" s="158">
        <v>0</v>
      </c>
      <c r="P339" s="158">
        <v>0</v>
      </c>
      <c r="Q339" s="162">
        <f t="shared" si="51"/>
        <v>2251.71</v>
      </c>
      <c r="R339" s="163">
        <f t="shared" si="53"/>
        <v>0.9</v>
      </c>
      <c r="S339" s="164" t="s">
        <v>44</v>
      </c>
      <c r="T339" s="165" t="s">
        <v>161</v>
      </c>
      <c r="U339" s="166">
        <f t="shared" si="52"/>
        <v>184.176</v>
      </c>
    </row>
    <row r="340" ht="36" spans="1:21">
      <c r="A340" s="152">
        <v>338</v>
      </c>
      <c r="B340" s="153" t="s">
        <v>647</v>
      </c>
      <c r="C340" s="153" t="s">
        <v>58</v>
      </c>
      <c r="D340" s="153" t="s">
        <v>45</v>
      </c>
      <c r="E340" s="153" t="s">
        <v>44</v>
      </c>
      <c r="F340" s="153" t="s">
        <v>387</v>
      </c>
      <c r="G340" s="153" t="s">
        <v>236</v>
      </c>
      <c r="H340" s="154">
        <v>43125.3694444444</v>
      </c>
      <c r="I340" s="158">
        <v>2780.39</v>
      </c>
      <c r="J340" s="158">
        <v>2386.25</v>
      </c>
      <c r="K340" s="158">
        <v>0</v>
      </c>
      <c r="L340" s="158">
        <v>0</v>
      </c>
      <c r="M340" s="158">
        <v>0</v>
      </c>
      <c r="N340" s="158">
        <v>0</v>
      </c>
      <c r="O340" s="158">
        <v>0</v>
      </c>
      <c r="P340" s="158">
        <v>0</v>
      </c>
      <c r="Q340" s="162">
        <f t="shared" si="51"/>
        <v>2386.25</v>
      </c>
      <c r="R340" s="163">
        <f t="shared" si="53"/>
        <v>0.9</v>
      </c>
      <c r="S340" s="164" t="s">
        <v>44</v>
      </c>
      <c r="T340" s="165" t="s">
        <v>161</v>
      </c>
      <c r="U340" s="166">
        <f t="shared" si="52"/>
        <v>116.101</v>
      </c>
    </row>
    <row r="341" ht="36" spans="1:21">
      <c r="A341" s="152">
        <v>339</v>
      </c>
      <c r="B341" s="153" t="s">
        <v>757</v>
      </c>
      <c r="C341" s="153" t="s">
        <v>43</v>
      </c>
      <c r="D341" s="153" t="s">
        <v>45</v>
      </c>
      <c r="E341" s="153" t="s">
        <v>44</v>
      </c>
      <c r="F341" s="153" t="s">
        <v>387</v>
      </c>
      <c r="G341" s="153" t="s">
        <v>337</v>
      </c>
      <c r="H341" s="154">
        <v>43124.3569444444</v>
      </c>
      <c r="I341" s="158">
        <v>1278.68</v>
      </c>
      <c r="J341" s="158">
        <v>1043.07</v>
      </c>
      <c r="K341" s="158">
        <v>0</v>
      </c>
      <c r="L341" s="158">
        <v>0</v>
      </c>
      <c r="M341" s="158">
        <v>0</v>
      </c>
      <c r="N341" s="158">
        <v>0</v>
      </c>
      <c r="O341" s="158">
        <v>0</v>
      </c>
      <c r="P341" s="158">
        <v>0</v>
      </c>
      <c r="Q341" s="162">
        <f t="shared" si="51"/>
        <v>1043.07</v>
      </c>
      <c r="R341" s="163">
        <f t="shared" si="53"/>
        <v>0.9</v>
      </c>
      <c r="S341" s="164" t="s">
        <v>44</v>
      </c>
      <c r="T341" s="165" t="s">
        <v>333</v>
      </c>
      <c r="U341" s="166">
        <f t="shared" si="52"/>
        <v>107.742</v>
      </c>
    </row>
    <row r="342" ht="36" spans="1:21">
      <c r="A342" s="152">
        <v>340</v>
      </c>
      <c r="B342" s="153" t="s">
        <v>758</v>
      </c>
      <c r="C342" s="153" t="s">
        <v>43</v>
      </c>
      <c r="D342" s="153" t="s">
        <v>45</v>
      </c>
      <c r="E342" s="153" t="s">
        <v>44</v>
      </c>
      <c r="F342" s="153" t="s">
        <v>387</v>
      </c>
      <c r="G342" s="153" t="s">
        <v>337</v>
      </c>
      <c r="H342" s="154">
        <v>43124.6166666667</v>
      </c>
      <c r="I342" s="158">
        <v>1858.71</v>
      </c>
      <c r="J342" s="158">
        <v>1556.16</v>
      </c>
      <c r="K342" s="158">
        <v>0</v>
      </c>
      <c r="L342" s="158">
        <v>0</v>
      </c>
      <c r="M342" s="158">
        <v>0</v>
      </c>
      <c r="N342" s="158">
        <v>0</v>
      </c>
      <c r="O342" s="158">
        <v>0</v>
      </c>
      <c r="P342" s="158">
        <v>0</v>
      </c>
      <c r="Q342" s="162">
        <f t="shared" si="51"/>
        <v>1556.16</v>
      </c>
      <c r="R342" s="163">
        <f t="shared" si="53"/>
        <v>0.9</v>
      </c>
      <c r="S342" s="164" t="s">
        <v>44</v>
      </c>
      <c r="T342" s="165" t="s">
        <v>283</v>
      </c>
      <c r="U342" s="166">
        <f t="shared" si="52"/>
        <v>116.679</v>
      </c>
    </row>
    <row r="343" ht="36" spans="1:21">
      <c r="A343" s="152">
        <v>341</v>
      </c>
      <c r="B343" s="153" t="s">
        <v>759</v>
      </c>
      <c r="C343" s="153" t="s">
        <v>58</v>
      </c>
      <c r="D343" s="153" t="s">
        <v>52</v>
      </c>
      <c r="E343" s="153" t="s">
        <v>44</v>
      </c>
      <c r="F343" s="153" t="s">
        <v>387</v>
      </c>
      <c r="G343" s="153" t="s">
        <v>150</v>
      </c>
      <c r="H343" s="154">
        <v>43124.4361111111</v>
      </c>
      <c r="I343" s="158">
        <v>1957.05</v>
      </c>
      <c r="J343" s="158">
        <v>1632.33</v>
      </c>
      <c r="K343" s="158">
        <v>0</v>
      </c>
      <c r="L343" s="158">
        <v>0</v>
      </c>
      <c r="M343" s="158">
        <v>0</v>
      </c>
      <c r="N343" s="158">
        <v>0</v>
      </c>
      <c r="O343" s="158">
        <v>0</v>
      </c>
      <c r="P343" s="158">
        <v>0</v>
      </c>
      <c r="Q343" s="162">
        <f t="shared" si="51"/>
        <v>1632.33</v>
      </c>
      <c r="R343" s="163">
        <f t="shared" si="53"/>
        <v>0.9</v>
      </c>
      <c r="S343" s="164" t="s">
        <v>44</v>
      </c>
      <c r="T343" s="165" t="s">
        <v>412</v>
      </c>
      <c r="U343" s="166">
        <f t="shared" si="52"/>
        <v>129.015</v>
      </c>
    </row>
    <row r="344" ht="24" spans="1:21">
      <c r="A344" s="152">
        <v>342</v>
      </c>
      <c r="B344" s="153" t="s">
        <v>760</v>
      </c>
      <c r="C344" s="153" t="s">
        <v>58</v>
      </c>
      <c r="D344" s="153" t="s">
        <v>45</v>
      </c>
      <c r="E344" s="153" t="s">
        <v>44</v>
      </c>
      <c r="F344" s="153" t="s">
        <v>383</v>
      </c>
      <c r="G344" s="153" t="s">
        <v>761</v>
      </c>
      <c r="H344" s="154">
        <v>43123.3711111111</v>
      </c>
      <c r="I344" s="158">
        <v>1872.12</v>
      </c>
      <c r="J344" s="158">
        <v>905.38</v>
      </c>
      <c r="K344" s="158">
        <v>0</v>
      </c>
      <c r="L344" s="158">
        <v>0</v>
      </c>
      <c r="M344" s="158">
        <v>0</v>
      </c>
      <c r="N344" s="158">
        <v>0</v>
      </c>
      <c r="O344" s="158">
        <v>0</v>
      </c>
      <c r="P344" s="158">
        <v>0</v>
      </c>
      <c r="Q344" s="162">
        <f t="shared" si="51"/>
        <v>905.38</v>
      </c>
      <c r="R344" s="163">
        <f t="shared" si="53"/>
        <v>0.9</v>
      </c>
      <c r="S344" s="164" t="s">
        <v>44</v>
      </c>
      <c r="T344" s="165" t="s">
        <v>388</v>
      </c>
      <c r="U344" s="166">
        <f t="shared" si="52"/>
        <v>779.528</v>
      </c>
    </row>
    <row r="345" ht="48" spans="1:21">
      <c r="A345" s="152">
        <v>343</v>
      </c>
      <c r="B345" s="153" t="s">
        <v>762</v>
      </c>
      <c r="C345" s="153" t="s">
        <v>58</v>
      </c>
      <c r="D345" s="153" t="s">
        <v>45</v>
      </c>
      <c r="E345" s="153" t="s">
        <v>44</v>
      </c>
      <c r="F345" s="153" t="s">
        <v>383</v>
      </c>
      <c r="G345" s="153" t="s">
        <v>528</v>
      </c>
      <c r="H345" s="154">
        <v>43122.5605092593</v>
      </c>
      <c r="I345" s="158">
        <v>16297.49</v>
      </c>
      <c r="J345" s="158">
        <v>11500.16</v>
      </c>
      <c r="K345" s="158">
        <v>0</v>
      </c>
      <c r="L345" s="158">
        <v>0</v>
      </c>
      <c r="M345" s="158">
        <v>0</v>
      </c>
      <c r="N345" s="158">
        <v>0</v>
      </c>
      <c r="O345" s="158">
        <v>0</v>
      </c>
      <c r="P345" s="158">
        <v>0</v>
      </c>
      <c r="Q345" s="162">
        <f t="shared" si="51"/>
        <v>11500.16</v>
      </c>
      <c r="R345" s="163">
        <f t="shared" si="53"/>
        <v>0.9</v>
      </c>
      <c r="S345" s="164" t="s">
        <v>44</v>
      </c>
      <c r="T345" s="165" t="s">
        <v>296</v>
      </c>
      <c r="U345" s="166">
        <f t="shared" si="52"/>
        <v>3167.581</v>
      </c>
    </row>
    <row r="346" ht="37.5" spans="1:21">
      <c r="A346" s="152">
        <v>344</v>
      </c>
      <c r="B346" s="153" t="s">
        <v>763</v>
      </c>
      <c r="C346" s="153" t="s">
        <v>58</v>
      </c>
      <c r="D346" s="153" t="s">
        <v>241</v>
      </c>
      <c r="E346" s="153" t="s">
        <v>44</v>
      </c>
      <c r="F346" s="153" t="s">
        <v>383</v>
      </c>
      <c r="G346" s="153" t="s">
        <v>475</v>
      </c>
      <c r="H346" s="154">
        <v>43120.3662152778</v>
      </c>
      <c r="I346" s="158">
        <v>4641.7</v>
      </c>
      <c r="J346" s="158">
        <v>2804.43</v>
      </c>
      <c r="K346" s="158">
        <v>0</v>
      </c>
      <c r="L346" s="158">
        <v>0</v>
      </c>
      <c r="M346" s="158">
        <v>490.78</v>
      </c>
      <c r="N346" s="158">
        <v>0</v>
      </c>
      <c r="O346" s="158">
        <v>0</v>
      </c>
      <c r="P346" s="158">
        <v>0</v>
      </c>
      <c r="Q346" s="162">
        <f t="shared" si="51"/>
        <v>3295.21</v>
      </c>
      <c r="R346" s="163">
        <f t="shared" si="53"/>
        <v>0.9</v>
      </c>
      <c r="S346" s="164" t="s">
        <v>44</v>
      </c>
      <c r="T346" s="165" t="s">
        <v>296</v>
      </c>
      <c r="U346" s="166">
        <f t="shared" si="52"/>
        <v>882.32</v>
      </c>
    </row>
    <row r="347" ht="24" spans="1:21">
      <c r="A347" s="152">
        <v>345</v>
      </c>
      <c r="B347" s="153" t="s">
        <v>764</v>
      </c>
      <c r="C347" s="153" t="s">
        <v>43</v>
      </c>
      <c r="D347" s="153" t="s">
        <v>52</v>
      </c>
      <c r="E347" s="153" t="s">
        <v>44</v>
      </c>
      <c r="F347" s="153" t="s">
        <v>383</v>
      </c>
      <c r="G347" s="153" t="s">
        <v>337</v>
      </c>
      <c r="H347" s="154">
        <v>43122.357662037</v>
      </c>
      <c r="I347" s="158">
        <v>7547.06</v>
      </c>
      <c r="J347" s="158">
        <v>5118.07</v>
      </c>
      <c r="K347" s="158">
        <v>0</v>
      </c>
      <c r="L347" s="158">
        <v>0</v>
      </c>
      <c r="M347" s="158">
        <v>895.66</v>
      </c>
      <c r="N347" s="162">
        <v>1533.33</v>
      </c>
      <c r="O347" s="158">
        <v>0</v>
      </c>
      <c r="P347" s="158">
        <v>0</v>
      </c>
      <c r="Q347" s="162">
        <f t="shared" si="51"/>
        <v>7547.06</v>
      </c>
      <c r="R347" s="163">
        <f t="shared" si="53"/>
        <v>1</v>
      </c>
      <c r="S347" s="164" t="s">
        <v>44</v>
      </c>
      <c r="T347" s="165" t="s">
        <v>48</v>
      </c>
      <c r="U347" s="166">
        <v>0</v>
      </c>
    </row>
    <row r="348" ht="24" spans="1:21">
      <c r="A348" s="152">
        <v>346</v>
      </c>
      <c r="B348" s="153" t="s">
        <v>658</v>
      </c>
      <c r="C348" s="153" t="s">
        <v>58</v>
      </c>
      <c r="D348" s="153" t="s">
        <v>45</v>
      </c>
      <c r="E348" s="153" t="s">
        <v>44</v>
      </c>
      <c r="F348" s="153" t="s">
        <v>383</v>
      </c>
      <c r="G348" s="153" t="s">
        <v>337</v>
      </c>
      <c r="H348" s="154">
        <v>43122.3338888889</v>
      </c>
      <c r="I348" s="158">
        <v>8724.91</v>
      </c>
      <c r="J348" s="158">
        <v>5812.02</v>
      </c>
      <c r="K348" s="158">
        <v>0</v>
      </c>
      <c r="L348" s="158">
        <v>0</v>
      </c>
      <c r="M348" s="158">
        <v>0</v>
      </c>
      <c r="N348" s="158">
        <v>0</v>
      </c>
      <c r="O348" s="158">
        <v>0</v>
      </c>
      <c r="P348" s="158">
        <v>0</v>
      </c>
      <c r="Q348" s="162">
        <f t="shared" si="51"/>
        <v>5812.02</v>
      </c>
      <c r="R348" s="163">
        <f t="shared" si="53"/>
        <v>0.9</v>
      </c>
      <c r="S348" s="164" t="s">
        <v>44</v>
      </c>
      <c r="T348" s="165" t="s">
        <v>161</v>
      </c>
      <c r="U348" s="166">
        <f t="shared" ref="U348:U360" si="54">I348*0.9-Q348</f>
        <v>2040.399</v>
      </c>
    </row>
    <row r="349" ht="24" spans="1:21">
      <c r="A349" s="152">
        <v>347</v>
      </c>
      <c r="B349" s="153" t="s">
        <v>765</v>
      </c>
      <c r="C349" s="153" t="s">
        <v>58</v>
      </c>
      <c r="D349" s="153" t="s">
        <v>45</v>
      </c>
      <c r="E349" s="153" t="s">
        <v>44</v>
      </c>
      <c r="F349" s="153" t="s">
        <v>383</v>
      </c>
      <c r="G349" s="153" t="s">
        <v>337</v>
      </c>
      <c r="H349" s="154">
        <v>43121.3873611111</v>
      </c>
      <c r="I349" s="158">
        <v>8848.79</v>
      </c>
      <c r="J349" s="158">
        <v>5879.93</v>
      </c>
      <c r="K349" s="158">
        <v>0</v>
      </c>
      <c r="L349" s="158">
        <v>0</v>
      </c>
      <c r="M349" s="158">
        <v>0</v>
      </c>
      <c r="N349" s="158">
        <v>0</v>
      </c>
      <c r="O349" s="158">
        <v>0</v>
      </c>
      <c r="P349" s="158">
        <v>0</v>
      </c>
      <c r="Q349" s="162">
        <f t="shared" si="51"/>
        <v>5879.93</v>
      </c>
      <c r="R349" s="163">
        <f t="shared" si="53"/>
        <v>0.9</v>
      </c>
      <c r="S349" s="164" t="s">
        <v>44</v>
      </c>
      <c r="T349" s="165" t="s">
        <v>333</v>
      </c>
      <c r="U349" s="166">
        <f t="shared" si="54"/>
        <v>2083.981</v>
      </c>
    </row>
    <row r="350" ht="36" spans="1:21">
      <c r="A350" s="152">
        <v>348</v>
      </c>
      <c r="B350" s="153" t="s">
        <v>766</v>
      </c>
      <c r="C350" s="153" t="s">
        <v>58</v>
      </c>
      <c r="D350" s="153" t="s">
        <v>45</v>
      </c>
      <c r="E350" s="153" t="s">
        <v>44</v>
      </c>
      <c r="F350" s="153" t="s">
        <v>387</v>
      </c>
      <c r="G350" s="153" t="s">
        <v>767</v>
      </c>
      <c r="H350" s="154">
        <v>43117.4527777778</v>
      </c>
      <c r="I350" s="158">
        <v>1939.52</v>
      </c>
      <c r="J350" s="158">
        <v>1644</v>
      </c>
      <c r="K350" s="158">
        <v>0</v>
      </c>
      <c r="L350" s="158">
        <v>0</v>
      </c>
      <c r="M350" s="158">
        <v>0</v>
      </c>
      <c r="N350" s="158">
        <v>0</v>
      </c>
      <c r="O350" s="158">
        <v>0</v>
      </c>
      <c r="P350" s="158">
        <v>0</v>
      </c>
      <c r="Q350" s="162">
        <f t="shared" si="51"/>
        <v>1644</v>
      </c>
      <c r="R350" s="163">
        <f t="shared" si="53"/>
        <v>0.9</v>
      </c>
      <c r="S350" s="164" t="s">
        <v>44</v>
      </c>
      <c r="T350" s="165" t="s">
        <v>48</v>
      </c>
      <c r="U350" s="166">
        <f t="shared" si="54"/>
        <v>101.568</v>
      </c>
    </row>
    <row r="351" ht="36" spans="1:21">
      <c r="A351" s="152">
        <v>349</v>
      </c>
      <c r="B351" s="153" t="s">
        <v>768</v>
      </c>
      <c r="C351" s="153" t="s">
        <v>43</v>
      </c>
      <c r="D351" s="153" t="s">
        <v>45</v>
      </c>
      <c r="E351" s="153" t="s">
        <v>44</v>
      </c>
      <c r="F351" s="153" t="s">
        <v>387</v>
      </c>
      <c r="G351" s="153" t="s">
        <v>337</v>
      </c>
      <c r="H351" s="154">
        <v>43122.3736111111</v>
      </c>
      <c r="I351" s="158">
        <v>1580.42</v>
      </c>
      <c r="J351" s="158">
        <v>1339.18</v>
      </c>
      <c r="K351" s="158">
        <v>0</v>
      </c>
      <c r="L351" s="158">
        <v>0</v>
      </c>
      <c r="M351" s="158">
        <v>0</v>
      </c>
      <c r="N351" s="158">
        <v>0</v>
      </c>
      <c r="O351" s="158">
        <v>0</v>
      </c>
      <c r="P351" s="158">
        <v>0</v>
      </c>
      <c r="Q351" s="162">
        <f t="shared" si="51"/>
        <v>1339.18</v>
      </c>
      <c r="R351" s="163">
        <f t="shared" si="53"/>
        <v>0.9</v>
      </c>
      <c r="S351" s="164" t="s">
        <v>44</v>
      </c>
      <c r="T351" s="165" t="s">
        <v>252</v>
      </c>
      <c r="U351" s="166">
        <f t="shared" si="54"/>
        <v>83.1980000000001</v>
      </c>
    </row>
    <row r="352" ht="36" spans="1:21">
      <c r="A352" s="152">
        <v>350</v>
      </c>
      <c r="B352" s="153" t="s">
        <v>769</v>
      </c>
      <c r="C352" s="153" t="s">
        <v>58</v>
      </c>
      <c r="D352" s="153" t="s">
        <v>45</v>
      </c>
      <c r="E352" s="153" t="s">
        <v>44</v>
      </c>
      <c r="F352" s="153" t="s">
        <v>387</v>
      </c>
      <c r="G352" s="153" t="s">
        <v>150</v>
      </c>
      <c r="H352" s="154">
        <v>43122.3756944444</v>
      </c>
      <c r="I352" s="158">
        <v>1837.6</v>
      </c>
      <c r="J352" s="158">
        <v>1477.24</v>
      </c>
      <c r="K352" s="158">
        <v>0</v>
      </c>
      <c r="L352" s="158">
        <v>0</v>
      </c>
      <c r="M352" s="158">
        <v>0</v>
      </c>
      <c r="N352" s="158">
        <v>0</v>
      </c>
      <c r="O352" s="158">
        <v>0</v>
      </c>
      <c r="P352" s="158">
        <v>0</v>
      </c>
      <c r="Q352" s="162">
        <f t="shared" si="51"/>
        <v>1477.24</v>
      </c>
      <c r="R352" s="163">
        <f t="shared" si="53"/>
        <v>0.9</v>
      </c>
      <c r="S352" s="164" t="s">
        <v>44</v>
      </c>
      <c r="T352" s="165" t="s">
        <v>252</v>
      </c>
      <c r="U352" s="166">
        <f t="shared" si="54"/>
        <v>176.6</v>
      </c>
    </row>
    <row r="353" ht="48" spans="1:21">
      <c r="A353" s="152">
        <v>351</v>
      </c>
      <c r="B353" s="153" t="s">
        <v>770</v>
      </c>
      <c r="C353" s="153" t="s">
        <v>43</v>
      </c>
      <c r="D353" s="153" t="s">
        <v>45</v>
      </c>
      <c r="E353" s="153" t="s">
        <v>44</v>
      </c>
      <c r="F353" s="153" t="s">
        <v>387</v>
      </c>
      <c r="G353" s="153" t="s">
        <v>771</v>
      </c>
      <c r="H353" s="154">
        <v>43122.4597222222</v>
      </c>
      <c r="I353" s="158">
        <v>1889.07</v>
      </c>
      <c r="J353" s="158">
        <v>1587.25</v>
      </c>
      <c r="K353" s="158">
        <v>0</v>
      </c>
      <c r="L353" s="158">
        <v>0</v>
      </c>
      <c r="M353" s="158">
        <v>0</v>
      </c>
      <c r="N353" s="158">
        <v>0</v>
      </c>
      <c r="O353" s="158">
        <v>0</v>
      </c>
      <c r="P353" s="158">
        <v>0</v>
      </c>
      <c r="Q353" s="162">
        <f t="shared" si="51"/>
        <v>1587.25</v>
      </c>
      <c r="R353" s="163">
        <f t="shared" si="53"/>
        <v>0.9</v>
      </c>
      <c r="S353" s="164" t="s">
        <v>44</v>
      </c>
      <c r="T353" s="165" t="s">
        <v>48</v>
      </c>
      <c r="U353" s="166">
        <f t="shared" si="54"/>
        <v>112.913</v>
      </c>
    </row>
    <row r="354" ht="24" spans="1:21">
      <c r="A354" s="152">
        <v>352</v>
      </c>
      <c r="B354" s="153" t="s">
        <v>772</v>
      </c>
      <c r="C354" s="153" t="s">
        <v>58</v>
      </c>
      <c r="D354" s="153" t="s">
        <v>45</v>
      </c>
      <c r="E354" s="153" t="s">
        <v>44</v>
      </c>
      <c r="F354" s="153" t="s">
        <v>383</v>
      </c>
      <c r="G354" s="153" t="s">
        <v>337</v>
      </c>
      <c r="H354" s="154">
        <v>43119.4275578704</v>
      </c>
      <c r="I354" s="158">
        <v>9725.1</v>
      </c>
      <c r="J354" s="158">
        <v>6069.35</v>
      </c>
      <c r="K354" s="158">
        <v>0</v>
      </c>
      <c r="L354" s="158">
        <v>0</v>
      </c>
      <c r="M354" s="158">
        <v>0</v>
      </c>
      <c r="N354" s="158">
        <v>0</v>
      </c>
      <c r="O354" s="158">
        <v>0</v>
      </c>
      <c r="P354" s="158">
        <v>0</v>
      </c>
      <c r="Q354" s="162">
        <f t="shared" si="51"/>
        <v>6069.35</v>
      </c>
      <c r="R354" s="163">
        <f t="shared" si="53"/>
        <v>0.9</v>
      </c>
      <c r="S354" s="164" t="s">
        <v>44</v>
      </c>
      <c r="T354" s="165" t="s">
        <v>303</v>
      </c>
      <c r="U354" s="166">
        <f t="shared" si="54"/>
        <v>2683.24</v>
      </c>
    </row>
    <row r="355" ht="36" spans="1:21">
      <c r="A355" s="152">
        <v>353</v>
      </c>
      <c r="B355" s="153" t="s">
        <v>548</v>
      </c>
      <c r="C355" s="153" t="s">
        <v>43</v>
      </c>
      <c r="D355" s="153" t="s">
        <v>45</v>
      </c>
      <c r="E355" s="153" t="s">
        <v>44</v>
      </c>
      <c r="F355" s="153" t="s">
        <v>387</v>
      </c>
      <c r="G355" s="153" t="s">
        <v>420</v>
      </c>
      <c r="H355" s="154">
        <v>43117.3763888889</v>
      </c>
      <c r="I355" s="158">
        <v>880.47</v>
      </c>
      <c r="J355" s="158">
        <v>643.2</v>
      </c>
      <c r="K355" s="158">
        <v>0</v>
      </c>
      <c r="L355" s="158">
        <v>0</v>
      </c>
      <c r="M355" s="158">
        <v>0</v>
      </c>
      <c r="N355" s="158">
        <v>0</v>
      </c>
      <c r="O355" s="158">
        <v>0</v>
      </c>
      <c r="P355" s="158">
        <v>0</v>
      </c>
      <c r="Q355" s="162">
        <f t="shared" si="51"/>
        <v>643.2</v>
      </c>
      <c r="R355" s="163">
        <f t="shared" si="53"/>
        <v>0.9</v>
      </c>
      <c r="S355" s="164" t="s">
        <v>44</v>
      </c>
      <c r="T355" s="165" t="s">
        <v>549</v>
      </c>
      <c r="U355" s="166">
        <f t="shared" si="54"/>
        <v>149.223</v>
      </c>
    </row>
    <row r="356" ht="24" spans="1:21">
      <c r="A356" s="152">
        <v>354</v>
      </c>
      <c r="B356" s="153" t="s">
        <v>662</v>
      </c>
      <c r="C356" s="153" t="s">
        <v>58</v>
      </c>
      <c r="D356" s="153" t="s">
        <v>52</v>
      </c>
      <c r="E356" s="153" t="s">
        <v>44</v>
      </c>
      <c r="F356" s="153" t="s">
        <v>383</v>
      </c>
      <c r="G356" s="153" t="s">
        <v>761</v>
      </c>
      <c r="H356" s="154">
        <v>43117.6253472222</v>
      </c>
      <c r="I356" s="158">
        <v>2438.01</v>
      </c>
      <c r="J356" s="158">
        <v>1314.37</v>
      </c>
      <c r="K356" s="158">
        <v>0</v>
      </c>
      <c r="L356" s="158">
        <v>0</v>
      </c>
      <c r="M356" s="158">
        <v>230.01</v>
      </c>
      <c r="N356" s="158">
        <v>0</v>
      </c>
      <c r="O356" s="158">
        <v>0</v>
      </c>
      <c r="P356" s="158">
        <v>0</v>
      </c>
      <c r="Q356" s="162">
        <f t="shared" si="51"/>
        <v>1544.38</v>
      </c>
      <c r="R356" s="163">
        <f t="shared" si="53"/>
        <v>0.9</v>
      </c>
      <c r="S356" s="164" t="s">
        <v>44</v>
      </c>
      <c r="T356" s="165" t="s">
        <v>388</v>
      </c>
      <c r="U356" s="166">
        <f t="shared" si="54"/>
        <v>649.829</v>
      </c>
    </row>
    <row r="357" ht="36" spans="1:21">
      <c r="A357" s="152">
        <v>355</v>
      </c>
      <c r="B357" s="153" t="s">
        <v>773</v>
      </c>
      <c r="C357" s="153" t="s">
        <v>43</v>
      </c>
      <c r="D357" s="153" t="s">
        <v>45</v>
      </c>
      <c r="E357" s="153" t="s">
        <v>44</v>
      </c>
      <c r="F357" s="153" t="s">
        <v>387</v>
      </c>
      <c r="G357" s="153" t="s">
        <v>774</v>
      </c>
      <c r="H357" s="154">
        <v>43116.4645833333</v>
      </c>
      <c r="I357" s="158">
        <v>1104.6</v>
      </c>
      <c r="J357" s="158">
        <v>841.84</v>
      </c>
      <c r="K357" s="158">
        <v>0</v>
      </c>
      <c r="L357" s="158">
        <v>0</v>
      </c>
      <c r="M357" s="158">
        <v>0</v>
      </c>
      <c r="N357" s="158">
        <v>0</v>
      </c>
      <c r="O357" s="158">
        <v>0</v>
      </c>
      <c r="P357" s="158">
        <v>0</v>
      </c>
      <c r="Q357" s="162">
        <f t="shared" si="51"/>
        <v>841.84</v>
      </c>
      <c r="R357" s="163">
        <f t="shared" si="53"/>
        <v>0.9</v>
      </c>
      <c r="S357" s="164" t="s">
        <v>44</v>
      </c>
      <c r="T357" s="165" t="s">
        <v>359</v>
      </c>
      <c r="U357" s="166">
        <f t="shared" si="54"/>
        <v>152.3</v>
      </c>
    </row>
    <row r="358" ht="36" spans="1:21">
      <c r="A358" s="152">
        <v>356</v>
      </c>
      <c r="B358" s="153" t="s">
        <v>480</v>
      </c>
      <c r="C358" s="153" t="s">
        <v>58</v>
      </c>
      <c r="D358" s="153" t="s">
        <v>45</v>
      </c>
      <c r="E358" s="153" t="s">
        <v>44</v>
      </c>
      <c r="F358" s="153" t="s">
        <v>387</v>
      </c>
      <c r="G358" s="153" t="s">
        <v>411</v>
      </c>
      <c r="H358" s="154">
        <v>43116.4888888889</v>
      </c>
      <c r="I358" s="158">
        <v>1652.85</v>
      </c>
      <c r="J358" s="158">
        <v>1270.28</v>
      </c>
      <c r="K358" s="158">
        <v>0</v>
      </c>
      <c r="L358" s="158">
        <v>0</v>
      </c>
      <c r="M358" s="158">
        <v>0</v>
      </c>
      <c r="N358" s="158">
        <v>0</v>
      </c>
      <c r="O358" s="158">
        <v>0</v>
      </c>
      <c r="P358" s="158">
        <v>0</v>
      </c>
      <c r="Q358" s="162">
        <f t="shared" si="51"/>
        <v>1270.28</v>
      </c>
      <c r="R358" s="163">
        <f t="shared" si="53"/>
        <v>0.9</v>
      </c>
      <c r="S358" s="164" t="s">
        <v>44</v>
      </c>
      <c r="T358" s="165" t="s">
        <v>205</v>
      </c>
      <c r="U358" s="166">
        <f t="shared" si="54"/>
        <v>217.285</v>
      </c>
    </row>
    <row r="359" ht="36" spans="1:21">
      <c r="A359" s="152">
        <v>357</v>
      </c>
      <c r="B359" s="153" t="s">
        <v>775</v>
      </c>
      <c r="C359" s="153" t="s">
        <v>58</v>
      </c>
      <c r="D359" s="153" t="s">
        <v>45</v>
      </c>
      <c r="E359" s="153" t="s">
        <v>44</v>
      </c>
      <c r="F359" s="153" t="s">
        <v>387</v>
      </c>
      <c r="G359" s="153" t="s">
        <v>532</v>
      </c>
      <c r="H359" s="154">
        <v>43115.4493055556</v>
      </c>
      <c r="I359" s="158">
        <v>702.09</v>
      </c>
      <c r="J359" s="158">
        <v>475.77</v>
      </c>
      <c r="K359" s="158">
        <v>0</v>
      </c>
      <c r="L359" s="158">
        <v>0</v>
      </c>
      <c r="M359" s="158">
        <v>0</v>
      </c>
      <c r="N359" s="158">
        <v>0</v>
      </c>
      <c r="O359" s="158">
        <v>0</v>
      </c>
      <c r="P359" s="158">
        <v>0</v>
      </c>
      <c r="Q359" s="162">
        <f t="shared" si="51"/>
        <v>475.77</v>
      </c>
      <c r="R359" s="163">
        <f t="shared" si="53"/>
        <v>0.9</v>
      </c>
      <c r="S359" s="164" t="s">
        <v>44</v>
      </c>
      <c r="T359" s="165" t="s">
        <v>478</v>
      </c>
      <c r="U359" s="166">
        <f t="shared" si="54"/>
        <v>156.111</v>
      </c>
    </row>
    <row r="360" ht="24" spans="1:21">
      <c r="A360" s="152">
        <v>358</v>
      </c>
      <c r="B360" s="153" t="s">
        <v>776</v>
      </c>
      <c r="C360" s="153" t="s">
        <v>58</v>
      </c>
      <c r="D360" s="153" t="s">
        <v>52</v>
      </c>
      <c r="E360" s="153" t="s">
        <v>44</v>
      </c>
      <c r="F360" s="153" t="s">
        <v>383</v>
      </c>
      <c r="G360" s="153" t="s">
        <v>424</v>
      </c>
      <c r="H360" s="154">
        <v>43113.3499884259</v>
      </c>
      <c r="I360" s="158">
        <v>1580.34</v>
      </c>
      <c r="J360" s="158">
        <v>732.06</v>
      </c>
      <c r="K360" s="158">
        <v>0</v>
      </c>
      <c r="L360" s="158">
        <v>0</v>
      </c>
      <c r="M360" s="158">
        <v>128.11</v>
      </c>
      <c r="N360" s="162">
        <v>504.12</v>
      </c>
      <c r="O360" s="158">
        <v>0</v>
      </c>
      <c r="P360" s="158">
        <v>0</v>
      </c>
      <c r="Q360" s="162">
        <f t="shared" si="51"/>
        <v>1364.29</v>
      </c>
      <c r="R360" s="163">
        <f t="shared" si="53"/>
        <v>0.9</v>
      </c>
      <c r="S360" s="164" t="s">
        <v>44</v>
      </c>
      <c r="T360" s="165" t="s">
        <v>103</v>
      </c>
      <c r="U360" s="166">
        <f t="shared" si="54"/>
        <v>58.0160000000001</v>
      </c>
    </row>
    <row r="361" ht="24" spans="1:21">
      <c r="A361" s="152">
        <v>359</v>
      </c>
      <c r="B361" s="153" t="s">
        <v>447</v>
      </c>
      <c r="C361" s="153" t="s">
        <v>43</v>
      </c>
      <c r="D361" s="153" t="s">
        <v>45</v>
      </c>
      <c r="E361" s="153" t="s">
        <v>44</v>
      </c>
      <c r="F361" s="153" t="s">
        <v>383</v>
      </c>
      <c r="G361" s="153" t="s">
        <v>424</v>
      </c>
      <c r="H361" s="154">
        <v>43115.3685532407</v>
      </c>
      <c r="I361" s="158">
        <v>11206.72</v>
      </c>
      <c r="J361" s="158">
        <v>7822.56</v>
      </c>
      <c r="K361" s="158">
        <v>2653.36</v>
      </c>
      <c r="L361" s="158">
        <v>0</v>
      </c>
      <c r="M361" s="158">
        <v>0</v>
      </c>
      <c r="N361" s="158">
        <v>0</v>
      </c>
      <c r="O361" s="158">
        <v>0</v>
      </c>
      <c r="P361" s="158">
        <v>0</v>
      </c>
      <c r="Q361" s="162">
        <f t="shared" si="51"/>
        <v>10475.92</v>
      </c>
      <c r="R361" s="163">
        <f t="shared" si="53"/>
        <v>0.934789126524086</v>
      </c>
      <c r="S361" s="164" t="s">
        <v>44</v>
      </c>
      <c r="T361" s="165" t="s">
        <v>238</v>
      </c>
      <c r="U361" s="166">
        <v>0</v>
      </c>
    </row>
    <row r="362" ht="24" spans="1:21">
      <c r="A362" s="152">
        <v>360</v>
      </c>
      <c r="B362" s="153" t="s">
        <v>777</v>
      </c>
      <c r="C362" s="153" t="s">
        <v>58</v>
      </c>
      <c r="D362" s="153" t="s">
        <v>45</v>
      </c>
      <c r="E362" s="153" t="s">
        <v>44</v>
      </c>
      <c r="F362" s="153" t="s">
        <v>383</v>
      </c>
      <c r="G362" s="153" t="s">
        <v>778</v>
      </c>
      <c r="H362" s="154">
        <v>43115.398125</v>
      </c>
      <c r="I362" s="158">
        <v>1273.32</v>
      </c>
      <c r="J362" s="158">
        <v>250.85</v>
      </c>
      <c r="K362" s="158">
        <v>0</v>
      </c>
      <c r="L362" s="158">
        <v>0</v>
      </c>
      <c r="M362" s="158">
        <v>0</v>
      </c>
      <c r="N362" s="158">
        <v>0</v>
      </c>
      <c r="O362" s="158">
        <v>0</v>
      </c>
      <c r="P362" s="158">
        <v>0</v>
      </c>
      <c r="Q362" s="162">
        <f t="shared" si="51"/>
        <v>250.85</v>
      </c>
      <c r="R362" s="163">
        <f t="shared" si="53"/>
        <v>0.9</v>
      </c>
      <c r="S362" s="164" t="s">
        <v>44</v>
      </c>
      <c r="T362" s="165" t="s">
        <v>91</v>
      </c>
      <c r="U362" s="166">
        <f t="shared" ref="U362:U364" si="55">I362*0.9-Q362</f>
        <v>895.138</v>
      </c>
    </row>
    <row r="363" ht="36" spans="1:21">
      <c r="A363" s="152">
        <v>361</v>
      </c>
      <c r="B363" s="153" t="s">
        <v>779</v>
      </c>
      <c r="C363" s="153" t="s">
        <v>43</v>
      </c>
      <c r="D363" s="153" t="s">
        <v>45</v>
      </c>
      <c r="E363" s="153" t="s">
        <v>44</v>
      </c>
      <c r="F363" s="153" t="s">
        <v>387</v>
      </c>
      <c r="G363" s="153" t="s">
        <v>780</v>
      </c>
      <c r="H363" s="154">
        <v>43111.3652777778</v>
      </c>
      <c r="I363" s="158">
        <v>2133.16</v>
      </c>
      <c r="J363" s="158">
        <v>1794.12</v>
      </c>
      <c r="K363" s="158">
        <v>0</v>
      </c>
      <c r="L363" s="158">
        <v>0</v>
      </c>
      <c r="M363" s="158">
        <v>0</v>
      </c>
      <c r="N363" s="158">
        <v>0</v>
      </c>
      <c r="O363" s="158">
        <v>0</v>
      </c>
      <c r="P363" s="158">
        <v>0</v>
      </c>
      <c r="Q363" s="162">
        <f t="shared" si="51"/>
        <v>1794.12</v>
      </c>
      <c r="R363" s="163">
        <f t="shared" si="53"/>
        <v>0.9</v>
      </c>
      <c r="S363" s="164" t="s">
        <v>44</v>
      </c>
      <c r="T363" s="165" t="s">
        <v>478</v>
      </c>
      <c r="U363" s="166">
        <f t="shared" si="55"/>
        <v>125.724</v>
      </c>
    </row>
    <row r="364" ht="24" spans="1:21">
      <c r="A364" s="152">
        <v>362</v>
      </c>
      <c r="B364" s="153" t="s">
        <v>781</v>
      </c>
      <c r="C364" s="153" t="s">
        <v>58</v>
      </c>
      <c r="D364" s="153" t="s">
        <v>52</v>
      </c>
      <c r="E364" s="153" t="s">
        <v>44</v>
      </c>
      <c r="F364" s="153" t="s">
        <v>383</v>
      </c>
      <c r="G364" s="153" t="s">
        <v>465</v>
      </c>
      <c r="H364" s="154">
        <v>43111.4169907407</v>
      </c>
      <c r="I364" s="158">
        <v>6049.13</v>
      </c>
      <c r="J364" s="158">
        <v>3896.59</v>
      </c>
      <c r="K364" s="158">
        <v>0</v>
      </c>
      <c r="L364" s="158">
        <v>0</v>
      </c>
      <c r="M364" s="158">
        <v>584.49</v>
      </c>
      <c r="N364" s="158">
        <v>0</v>
      </c>
      <c r="O364" s="158">
        <v>0</v>
      </c>
      <c r="P364" s="158">
        <v>0</v>
      </c>
      <c r="Q364" s="162">
        <f t="shared" si="51"/>
        <v>4481.08</v>
      </c>
      <c r="R364" s="163">
        <f t="shared" si="53"/>
        <v>0.9</v>
      </c>
      <c r="S364" s="164" t="s">
        <v>44</v>
      </c>
      <c r="T364" s="165" t="s">
        <v>91</v>
      </c>
      <c r="U364" s="166">
        <f t="shared" si="55"/>
        <v>963.137000000001</v>
      </c>
    </row>
    <row r="365" ht="24" spans="1:21">
      <c r="A365" s="152">
        <v>363</v>
      </c>
      <c r="B365" s="153" t="s">
        <v>750</v>
      </c>
      <c r="C365" s="153" t="s">
        <v>43</v>
      </c>
      <c r="D365" s="153" t="s">
        <v>52</v>
      </c>
      <c r="E365" s="153" t="s">
        <v>44</v>
      </c>
      <c r="F365" s="153" t="s">
        <v>383</v>
      </c>
      <c r="G365" s="153" t="s">
        <v>173</v>
      </c>
      <c r="H365" s="154">
        <v>43110.3694907407</v>
      </c>
      <c r="I365" s="158">
        <v>4316.07</v>
      </c>
      <c r="J365" s="158">
        <v>2604.55</v>
      </c>
      <c r="K365" s="158">
        <v>683.6</v>
      </c>
      <c r="L365" s="158">
        <v>273.44</v>
      </c>
      <c r="M365" s="158">
        <v>0</v>
      </c>
      <c r="N365" s="162">
        <v>685.2</v>
      </c>
      <c r="O365" s="158">
        <v>0</v>
      </c>
      <c r="P365" s="158">
        <v>0</v>
      </c>
      <c r="Q365" s="162">
        <f t="shared" si="51"/>
        <v>4246.79</v>
      </c>
      <c r="R365" s="163">
        <f t="shared" si="53"/>
        <v>0.983948360429743</v>
      </c>
      <c r="S365" s="164" t="s">
        <v>44</v>
      </c>
      <c r="T365" s="165" t="s">
        <v>55</v>
      </c>
      <c r="U365" s="166">
        <v>0</v>
      </c>
    </row>
    <row r="366" ht="25.5" spans="1:21">
      <c r="A366" s="152">
        <v>364</v>
      </c>
      <c r="B366" s="153" t="s">
        <v>782</v>
      </c>
      <c r="C366" s="153" t="s">
        <v>43</v>
      </c>
      <c r="D366" s="153" t="s">
        <v>45</v>
      </c>
      <c r="E366" s="153" t="s">
        <v>44</v>
      </c>
      <c r="F366" s="153" t="s">
        <v>383</v>
      </c>
      <c r="G366" s="153" t="s">
        <v>384</v>
      </c>
      <c r="H366" s="154">
        <v>43104.3515740741</v>
      </c>
      <c r="I366" s="158">
        <v>6745.51</v>
      </c>
      <c r="J366" s="158">
        <v>3709.65</v>
      </c>
      <c r="K366" s="158">
        <v>150.59</v>
      </c>
      <c r="L366" s="158">
        <v>0</v>
      </c>
      <c r="M366" s="158">
        <v>0</v>
      </c>
      <c r="N366" s="158">
        <v>0</v>
      </c>
      <c r="O366" s="158">
        <v>0</v>
      </c>
      <c r="P366" s="158">
        <v>0</v>
      </c>
      <c r="Q366" s="162">
        <f t="shared" si="51"/>
        <v>3860.24</v>
      </c>
      <c r="R366" s="163">
        <f t="shared" si="53"/>
        <v>0.9</v>
      </c>
      <c r="S366" s="164" t="s">
        <v>44</v>
      </c>
      <c r="T366" s="165" t="s">
        <v>60</v>
      </c>
      <c r="U366" s="166">
        <f t="shared" ref="U366:U376" si="56">I366*0.9-Q366</f>
        <v>2210.719</v>
      </c>
    </row>
    <row r="367" ht="24" spans="1:21">
      <c r="A367" s="152">
        <v>365</v>
      </c>
      <c r="B367" s="153" t="s">
        <v>783</v>
      </c>
      <c r="C367" s="153" t="s">
        <v>43</v>
      </c>
      <c r="D367" s="153" t="s">
        <v>45</v>
      </c>
      <c r="E367" s="153" t="s">
        <v>44</v>
      </c>
      <c r="F367" s="153" t="s">
        <v>383</v>
      </c>
      <c r="G367" s="153" t="s">
        <v>337</v>
      </c>
      <c r="H367" s="154">
        <v>43100.4096875</v>
      </c>
      <c r="I367" s="158">
        <v>7135.82</v>
      </c>
      <c r="J367" s="158">
        <v>4696.98</v>
      </c>
      <c r="K367" s="158">
        <v>0</v>
      </c>
      <c r="L367" s="158">
        <v>0</v>
      </c>
      <c r="M367" s="158">
        <v>0</v>
      </c>
      <c r="N367" s="158">
        <v>0</v>
      </c>
      <c r="O367" s="158">
        <v>0</v>
      </c>
      <c r="P367" s="158">
        <v>0</v>
      </c>
      <c r="Q367" s="162">
        <f t="shared" si="51"/>
        <v>4696.98</v>
      </c>
      <c r="R367" s="163">
        <f t="shared" si="53"/>
        <v>0.9</v>
      </c>
      <c r="S367" s="164" t="s">
        <v>44</v>
      </c>
      <c r="T367" s="165" t="s">
        <v>166</v>
      </c>
      <c r="U367" s="166">
        <f t="shared" si="56"/>
        <v>1725.258</v>
      </c>
    </row>
    <row r="368" ht="24" spans="1:21">
      <c r="A368" s="152">
        <v>366</v>
      </c>
      <c r="B368" s="153" t="s">
        <v>772</v>
      </c>
      <c r="C368" s="153" t="s">
        <v>58</v>
      </c>
      <c r="D368" s="153" t="s">
        <v>45</v>
      </c>
      <c r="E368" s="153" t="s">
        <v>44</v>
      </c>
      <c r="F368" s="153" t="s">
        <v>383</v>
      </c>
      <c r="G368" s="153" t="s">
        <v>337</v>
      </c>
      <c r="H368" s="154">
        <v>43108.359212963</v>
      </c>
      <c r="I368" s="158">
        <v>10092.25</v>
      </c>
      <c r="J368" s="158">
        <v>6502.47</v>
      </c>
      <c r="K368" s="158">
        <v>2348.94</v>
      </c>
      <c r="L368" s="158">
        <v>0</v>
      </c>
      <c r="M368" s="158">
        <v>0</v>
      </c>
      <c r="N368" s="158">
        <v>0</v>
      </c>
      <c r="O368" s="158">
        <v>0</v>
      </c>
      <c r="P368" s="158">
        <v>0</v>
      </c>
      <c r="Q368" s="162">
        <f t="shared" si="51"/>
        <v>8851.41</v>
      </c>
      <c r="R368" s="163">
        <f t="shared" si="53"/>
        <v>0.9</v>
      </c>
      <c r="S368" s="164" t="s">
        <v>44</v>
      </c>
      <c r="T368" s="165" t="s">
        <v>303</v>
      </c>
      <c r="U368" s="166">
        <f t="shared" si="56"/>
        <v>231.615</v>
      </c>
    </row>
    <row r="369" ht="36" spans="1:21">
      <c r="A369" s="152">
        <v>367</v>
      </c>
      <c r="B369" s="153" t="s">
        <v>784</v>
      </c>
      <c r="C369" s="153" t="s">
        <v>43</v>
      </c>
      <c r="D369" s="153" t="s">
        <v>45</v>
      </c>
      <c r="E369" s="153" t="s">
        <v>44</v>
      </c>
      <c r="F369" s="153" t="s">
        <v>387</v>
      </c>
      <c r="G369" s="153" t="s">
        <v>467</v>
      </c>
      <c r="H369" s="154">
        <v>43108.3694444444</v>
      </c>
      <c r="I369" s="158">
        <v>2095.59</v>
      </c>
      <c r="J369" s="158">
        <v>1570.19</v>
      </c>
      <c r="K369" s="158">
        <v>0</v>
      </c>
      <c r="L369" s="158">
        <v>0</v>
      </c>
      <c r="M369" s="158">
        <v>0</v>
      </c>
      <c r="N369" s="158">
        <v>0</v>
      </c>
      <c r="O369" s="158">
        <v>0</v>
      </c>
      <c r="P369" s="158">
        <v>0</v>
      </c>
      <c r="Q369" s="162">
        <f t="shared" si="51"/>
        <v>1570.19</v>
      </c>
      <c r="R369" s="163">
        <f t="shared" si="53"/>
        <v>0.9</v>
      </c>
      <c r="S369" s="164" t="s">
        <v>44</v>
      </c>
      <c r="T369" s="165" t="s">
        <v>308</v>
      </c>
      <c r="U369" s="166">
        <f t="shared" si="56"/>
        <v>315.841</v>
      </c>
    </row>
    <row r="370" ht="36" spans="1:21">
      <c r="A370" s="152">
        <v>368</v>
      </c>
      <c r="B370" s="153" t="s">
        <v>785</v>
      </c>
      <c r="C370" s="153" t="s">
        <v>43</v>
      </c>
      <c r="D370" s="153" t="s">
        <v>45</v>
      </c>
      <c r="E370" s="153" t="s">
        <v>44</v>
      </c>
      <c r="F370" s="153" t="s">
        <v>387</v>
      </c>
      <c r="G370" s="153" t="s">
        <v>150</v>
      </c>
      <c r="H370" s="154">
        <v>43108.4381944444</v>
      </c>
      <c r="I370" s="158">
        <v>1776.18</v>
      </c>
      <c r="J370" s="158">
        <v>1465.48</v>
      </c>
      <c r="K370" s="158">
        <v>0</v>
      </c>
      <c r="L370" s="158">
        <v>0</v>
      </c>
      <c r="M370" s="158">
        <v>0</v>
      </c>
      <c r="N370" s="158">
        <v>0</v>
      </c>
      <c r="O370" s="158">
        <v>0</v>
      </c>
      <c r="P370" s="158">
        <v>0</v>
      </c>
      <c r="Q370" s="162">
        <f t="shared" si="51"/>
        <v>1465.48</v>
      </c>
      <c r="R370" s="163">
        <f t="shared" si="53"/>
        <v>0.9</v>
      </c>
      <c r="S370" s="164" t="s">
        <v>44</v>
      </c>
      <c r="T370" s="165" t="s">
        <v>66</v>
      </c>
      <c r="U370" s="166">
        <f t="shared" si="56"/>
        <v>133.082</v>
      </c>
    </row>
    <row r="371" ht="36" spans="1:21">
      <c r="A371" s="152">
        <v>369</v>
      </c>
      <c r="B371" s="153" t="s">
        <v>786</v>
      </c>
      <c r="C371" s="153" t="s">
        <v>58</v>
      </c>
      <c r="D371" s="153" t="s">
        <v>45</v>
      </c>
      <c r="E371" s="153" t="s">
        <v>44</v>
      </c>
      <c r="F371" s="153" t="s">
        <v>387</v>
      </c>
      <c r="G371" s="153" t="s">
        <v>236</v>
      </c>
      <c r="H371" s="154">
        <v>43108.4402777778</v>
      </c>
      <c r="I371" s="158">
        <v>1783.5</v>
      </c>
      <c r="J371" s="158">
        <v>1389.12</v>
      </c>
      <c r="K371" s="158">
        <v>0</v>
      </c>
      <c r="L371" s="158">
        <v>0</v>
      </c>
      <c r="M371" s="158">
        <v>0</v>
      </c>
      <c r="N371" s="158">
        <v>0</v>
      </c>
      <c r="O371" s="158">
        <v>0</v>
      </c>
      <c r="P371" s="158">
        <v>0</v>
      </c>
      <c r="Q371" s="162">
        <f t="shared" si="51"/>
        <v>1389.12</v>
      </c>
      <c r="R371" s="163">
        <f t="shared" si="53"/>
        <v>0.9</v>
      </c>
      <c r="S371" s="164" t="s">
        <v>44</v>
      </c>
      <c r="T371" s="165" t="s">
        <v>385</v>
      </c>
      <c r="U371" s="166">
        <f t="shared" si="56"/>
        <v>216.03</v>
      </c>
    </row>
    <row r="372" ht="24" spans="1:21">
      <c r="A372" s="152">
        <v>370</v>
      </c>
      <c r="B372" s="153" t="s">
        <v>787</v>
      </c>
      <c r="C372" s="153" t="s">
        <v>43</v>
      </c>
      <c r="D372" s="153" t="s">
        <v>45</v>
      </c>
      <c r="E372" s="153" t="s">
        <v>44</v>
      </c>
      <c r="F372" s="153" t="s">
        <v>383</v>
      </c>
      <c r="G372" s="153" t="s">
        <v>138</v>
      </c>
      <c r="H372" s="154">
        <v>43107.4191203704</v>
      </c>
      <c r="I372" s="158">
        <v>3069.63</v>
      </c>
      <c r="J372" s="158">
        <v>1756.1</v>
      </c>
      <c r="K372" s="158">
        <v>0</v>
      </c>
      <c r="L372" s="158">
        <v>0</v>
      </c>
      <c r="M372" s="158">
        <v>0</v>
      </c>
      <c r="N372" s="158">
        <v>0</v>
      </c>
      <c r="O372" s="158">
        <v>0</v>
      </c>
      <c r="P372" s="158">
        <v>0</v>
      </c>
      <c r="Q372" s="162">
        <f t="shared" si="51"/>
        <v>1756.1</v>
      </c>
      <c r="R372" s="163">
        <f t="shared" si="53"/>
        <v>0.9</v>
      </c>
      <c r="S372" s="164" t="s">
        <v>44</v>
      </c>
      <c r="T372" s="165" t="s">
        <v>549</v>
      </c>
      <c r="U372" s="166">
        <f t="shared" si="56"/>
        <v>1006.567</v>
      </c>
    </row>
    <row r="373" ht="37.5" spans="1:21">
      <c r="A373" s="152">
        <v>371</v>
      </c>
      <c r="B373" s="153" t="s">
        <v>788</v>
      </c>
      <c r="C373" s="153" t="s">
        <v>58</v>
      </c>
      <c r="D373" s="153" t="s">
        <v>241</v>
      </c>
      <c r="E373" s="153" t="s">
        <v>44</v>
      </c>
      <c r="F373" s="153" t="s">
        <v>387</v>
      </c>
      <c r="G373" s="153" t="s">
        <v>542</v>
      </c>
      <c r="H373" s="154">
        <v>43108.4416666667</v>
      </c>
      <c r="I373" s="158">
        <v>3458.45</v>
      </c>
      <c r="J373" s="158">
        <v>2707.1</v>
      </c>
      <c r="K373" s="158">
        <v>0</v>
      </c>
      <c r="L373" s="158">
        <v>0</v>
      </c>
      <c r="M373" s="158">
        <v>0</v>
      </c>
      <c r="N373" s="158">
        <v>0</v>
      </c>
      <c r="O373" s="158">
        <v>0</v>
      </c>
      <c r="P373" s="158">
        <v>0</v>
      </c>
      <c r="Q373" s="162">
        <f t="shared" si="51"/>
        <v>2707.1</v>
      </c>
      <c r="R373" s="163">
        <f t="shared" si="53"/>
        <v>0.9</v>
      </c>
      <c r="S373" s="164" t="s">
        <v>44</v>
      </c>
      <c r="T373" s="165" t="s">
        <v>110</v>
      </c>
      <c r="U373" s="166">
        <f t="shared" si="56"/>
        <v>405.505</v>
      </c>
    </row>
    <row r="374" ht="24" spans="1:21">
      <c r="A374" s="152">
        <v>372</v>
      </c>
      <c r="B374" s="153" t="s">
        <v>603</v>
      </c>
      <c r="C374" s="153" t="s">
        <v>58</v>
      </c>
      <c r="D374" s="153" t="s">
        <v>45</v>
      </c>
      <c r="E374" s="153" t="s">
        <v>44</v>
      </c>
      <c r="F374" s="153" t="s">
        <v>383</v>
      </c>
      <c r="G374" s="153" t="s">
        <v>164</v>
      </c>
      <c r="H374" s="154">
        <v>43108.3663194444</v>
      </c>
      <c r="I374" s="158">
        <v>3473.65</v>
      </c>
      <c r="J374" s="158">
        <v>2188.38</v>
      </c>
      <c r="K374" s="158">
        <v>0</v>
      </c>
      <c r="L374" s="158">
        <v>0</v>
      </c>
      <c r="M374" s="158">
        <v>0</v>
      </c>
      <c r="N374" s="158">
        <v>0</v>
      </c>
      <c r="O374" s="158">
        <v>0</v>
      </c>
      <c r="P374" s="158">
        <v>0</v>
      </c>
      <c r="Q374" s="162">
        <f t="shared" si="51"/>
        <v>2188.38</v>
      </c>
      <c r="R374" s="163">
        <f t="shared" si="53"/>
        <v>0.9</v>
      </c>
      <c r="S374" s="164" t="s">
        <v>44</v>
      </c>
      <c r="T374" s="165" t="s">
        <v>283</v>
      </c>
      <c r="U374" s="166">
        <f t="shared" si="56"/>
        <v>937.905</v>
      </c>
    </row>
    <row r="375" ht="36" spans="1:21">
      <c r="A375" s="152">
        <v>373</v>
      </c>
      <c r="B375" s="153" t="s">
        <v>789</v>
      </c>
      <c r="C375" s="153" t="s">
        <v>58</v>
      </c>
      <c r="D375" s="153" t="s">
        <v>45</v>
      </c>
      <c r="E375" s="153" t="s">
        <v>44</v>
      </c>
      <c r="F375" s="153" t="s">
        <v>387</v>
      </c>
      <c r="G375" s="153" t="s">
        <v>150</v>
      </c>
      <c r="H375" s="154">
        <v>43103.4375</v>
      </c>
      <c r="I375" s="158">
        <v>2175.37</v>
      </c>
      <c r="J375" s="158">
        <v>1550.16</v>
      </c>
      <c r="K375" s="158">
        <v>0</v>
      </c>
      <c r="L375" s="158">
        <v>0</v>
      </c>
      <c r="M375" s="158">
        <v>0</v>
      </c>
      <c r="N375" s="158">
        <v>0</v>
      </c>
      <c r="O375" s="158">
        <v>0</v>
      </c>
      <c r="P375" s="158">
        <v>0</v>
      </c>
      <c r="Q375" s="162">
        <f t="shared" si="51"/>
        <v>1550.16</v>
      </c>
      <c r="R375" s="163">
        <f t="shared" si="53"/>
        <v>0.9</v>
      </c>
      <c r="S375" s="164" t="s">
        <v>44</v>
      </c>
      <c r="T375" s="165" t="s">
        <v>385</v>
      </c>
      <c r="U375" s="166">
        <f t="shared" si="56"/>
        <v>407.673</v>
      </c>
    </row>
    <row r="376" ht="36" spans="1:21">
      <c r="A376" s="152">
        <v>374</v>
      </c>
      <c r="B376" s="153" t="s">
        <v>430</v>
      </c>
      <c r="C376" s="153" t="s">
        <v>58</v>
      </c>
      <c r="D376" s="153" t="s">
        <v>45</v>
      </c>
      <c r="E376" s="153" t="s">
        <v>44</v>
      </c>
      <c r="F376" s="153" t="s">
        <v>387</v>
      </c>
      <c r="G376" s="153" t="s">
        <v>542</v>
      </c>
      <c r="H376" s="154">
        <v>43104.3541666667</v>
      </c>
      <c r="I376" s="158">
        <v>2487.98</v>
      </c>
      <c r="J376" s="158">
        <v>1901.26</v>
      </c>
      <c r="K376" s="158">
        <v>0</v>
      </c>
      <c r="L376" s="158">
        <v>0</v>
      </c>
      <c r="M376" s="158">
        <v>0</v>
      </c>
      <c r="N376" s="158">
        <v>0</v>
      </c>
      <c r="O376" s="158">
        <v>0</v>
      </c>
      <c r="P376" s="158">
        <v>0</v>
      </c>
      <c r="Q376" s="162">
        <f t="shared" si="51"/>
        <v>1901.26</v>
      </c>
      <c r="R376" s="163">
        <f t="shared" si="53"/>
        <v>0.9</v>
      </c>
      <c r="S376" s="164" t="s">
        <v>44</v>
      </c>
      <c r="T376" s="165" t="s">
        <v>388</v>
      </c>
      <c r="U376" s="166">
        <f t="shared" si="56"/>
        <v>337.922</v>
      </c>
    </row>
    <row r="377" spans="1:21">
      <c r="A377" s="152"/>
      <c r="B377" s="168" t="s">
        <v>24</v>
      </c>
      <c r="C377" s="152"/>
      <c r="D377" s="152"/>
      <c r="E377" s="152"/>
      <c r="F377" s="152"/>
      <c r="G377" s="152"/>
      <c r="H377" s="169"/>
      <c r="I377" s="177">
        <f t="shared" ref="I377:P377" si="57">SUM(I3:I376)</f>
        <v>1455876.4</v>
      </c>
      <c r="J377" s="177">
        <f t="shared" si="57"/>
        <v>978707.809999999</v>
      </c>
      <c r="K377" s="177">
        <f t="shared" si="57"/>
        <v>16926.08</v>
      </c>
      <c r="L377" s="177">
        <f t="shared" si="57"/>
        <v>8678.85</v>
      </c>
      <c r="M377" s="177">
        <f t="shared" si="57"/>
        <v>102094.48</v>
      </c>
      <c r="N377" s="178">
        <f t="shared" si="57"/>
        <v>7336.83</v>
      </c>
      <c r="O377" s="177">
        <f t="shared" si="57"/>
        <v>0</v>
      </c>
      <c r="P377" s="177">
        <f t="shared" si="57"/>
        <v>978.7</v>
      </c>
      <c r="Q377" s="162">
        <f t="shared" si="51"/>
        <v>1114722.75</v>
      </c>
      <c r="R377" s="163">
        <f>(U377+Q377)/I377</f>
        <v>0.920189364976313</v>
      </c>
      <c r="S377" s="152"/>
      <c r="T377" s="182"/>
      <c r="U377" s="166">
        <f>SUM(U3:U376)</f>
        <v>224959.23</v>
      </c>
    </row>
    <row r="378" spans="1:21">
      <c r="A378" s="170"/>
      <c r="B378" s="170"/>
      <c r="C378" s="171"/>
      <c r="D378" s="171"/>
      <c r="E378" s="171"/>
      <c r="F378" s="171"/>
      <c r="G378" s="171"/>
      <c r="H378" s="172"/>
      <c r="I378" s="171"/>
      <c r="J378" s="171"/>
      <c r="K378" s="171"/>
      <c r="L378" s="171"/>
      <c r="M378" s="171"/>
      <c r="N378" s="179"/>
      <c r="O378" s="171"/>
      <c r="P378" s="171"/>
      <c r="Q378" s="183"/>
      <c r="R378" s="184"/>
      <c r="S378" s="171"/>
      <c r="T378" s="171"/>
      <c r="U378" s="159"/>
    </row>
    <row r="379" spans="1:21">
      <c r="A379" s="173" t="s">
        <v>790</v>
      </c>
      <c r="B379" s="174"/>
      <c r="C379" s="174"/>
      <c r="D379" s="174"/>
      <c r="E379" s="174"/>
      <c r="F379" s="173"/>
      <c r="G379" s="174"/>
      <c r="H379" s="175"/>
      <c r="I379" s="174"/>
      <c r="J379" s="174"/>
      <c r="K379" s="174"/>
      <c r="L379" s="174"/>
      <c r="M379" s="174"/>
      <c r="N379" s="180"/>
      <c r="O379" s="174"/>
      <c r="P379" s="174"/>
      <c r="R379" s="174"/>
      <c r="S379" s="174"/>
      <c r="T379" s="174"/>
      <c r="U379" s="159"/>
    </row>
    <row r="380" spans="1:21">
      <c r="A380" s="174"/>
      <c r="B380" s="174"/>
      <c r="C380" s="174"/>
      <c r="D380" s="174"/>
      <c r="E380" s="174"/>
      <c r="F380" s="174"/>
      <c r="G380" s="174"/>
      <c r="H380" s="175"/>
      <c r="I380" s="174"/>
      <c r="J380" s="174"/>
      <c r="K380" s="174"/>
      <c r="L380" s="174"/>
      <c r="M380" s="174"/>
      <c r="N380" s="180"/>
      <c r="O380" s="174"/>
      <c r="P380" s="174"/>
      <c r="R380" s="174"/>
      <c r="S380" s="174"/>
      <c r="T380" s="174"/>
      <c r="U380" s="159"/>
    </row>
    <row r="381" spans="1:21">
      <c r="A381" s="174"/>
      <c r="B381" s="174"/>
      <c r="C381" s="174"/>
      <c r="D381" s="174"/>
      <c r="E381" s="174"/>
      <c r="F381" s="174"/>
      <c r="G381" s="174"/>
      <c r="H381" s="175"/>
      <c r="I381" s="174"/>
      <c r="J381" s="174"/>
      <c r="K381" s="174"/>
      <c r="L381" s="174"/>
      <c r="M381" s="174"/>
      <c r="N381" s="180"/>
      <c r="O381" s="181"/>
      <c r="P381" s="174"/>
      <c r="R381" s="174"/>
      <c r="S381" s="174"/>
      <c r="T381" s="174"/>
      <c r="U381" s="159"/>
    </row>
    <row r="382" spans="1:21">
      <c r="A382" s="174"/>
      <c r="B382" s="174"/>
      <c r="C382" s="174"/>
      <c r="D382" s="174"/>
      <c r="E382" s="174"/>
      <c r="F382" s="174"/>
      <c r="G382" s="174"/>
      <c r="H382" s="175"/>
      <c r="I382" s="174"/>
      <c r="J382" s="174"/>
      <c r="K382" s="174"/>
      <c r="L382" s="174"/>
      <c r="M382" s="174"/>
      <c r="N382" s="180"/>
      <c r="O382" s="174"/>
      <c r="P382" s="174"/>
      <c r="R382" s="174"/>
      <c r="S382" s="174"/>
      <c r="T382" s="174"/>
      <c r="U382" s="159"/>
    </row>
    <row r="383" spans="1:21">
      <c r="A383" s="174"/>
      <c r="B383" s="174"/>
      <c r="C383" s="174"/>
      <c r="D383" s="174"/>
      <c r="E383" s="174"/>
      <c r="F383" s="174"/>
      <c r="G383" s="174"/>
      <c r="H383" s="175"/>
      <c r="I383" s="174"/>
      <c r="J383" s="174"/>
      <c r="K383" s="174"/>
      <c r="L383" s="174"/>
      <c r="M383" s="174"/>
      <c r="N383" s="180"/>
      <c r="O383" s="174"/>
      <c r="P383" s="174"/>
      <c r="R383" s="174"/>
      <c r="S383" s="174"/>
      <c r="T383" s="174"/>
      <c r="U383" s="159"/>
    </row>
    <row r="384" spans="1:21">
      <c r="A384" s="174"/>
      <c r="B384" s="174"/>
      <c r="C384" s="174"/>
      <c r="D384" s="174"/>
      <c r="E384" s="174"/>
      <c r="F384" s="174"/>
      <c r="G384" s="174"/>
      <c r="H384" s="176"/>
      <c r="I384" s="174"/>
      <c r="J384" s="174"/>
      <c r="K384" s="174"/>
      <c r="L384" s="174"/>
      <c r="M384" s="174"/>
      <c r="N384" s="180"/>
      <c r="O384" s="174"/>
      <c r="P384" s="174"/>
      <c r="R384" s="174"/>
      <c r="S384" s="174"/>
      <c r="T384" s="174"/>
      <c r="U384" s="159"/>
    </row>
    <row r="385" spans="1:21">
      <c r="A385" s="174"/>
      <c r="B385" s="174"/>
      <c r="C385" s="174"/>
      <c r="D385" s="174"/>
      <c r="E385" s="174"/>
      <c r="F385" s="174"/>
      <c r="G385" s="174"/>
      <c r="H385" s="175"/>
      <c r="I385" s="174"/>
      <c r="J385" s="174"/>
      <c r="K385" s="174"/>
      <c r="L385" s="174"/>
      <c r="M385" s="174"/>
      <c r="N385" s="180"/>
      <c r="O385" s="174"/>
      <c r="P385" s="174"/>
      <c r="R385" s="174"/>
      <c r="S385" s="174"/>
      <c r="T385" s="174"/>
      <c r="U385" s="159"/>
    </row>
    <row r="386" spans="1:21">
      <c r="A386" s="174"/>
      <c r="B386" s="174"/>
      <c r="C386" s="174"/>
      <c r="D386" s="174"/>
      <c r="E386" s="174"/>
      <c r="F386" s="174"/>
      <c r="G386" s="174"/>
      <c r="H386" s="175"/>
      <c r="I386" s="174"/>
      <c r="J386" s="174"/>
      <c r="K386" s="174"/>
      <c r="L386" s="174"/>
      <c r="M386" s="174"/>
      <c r="N386" s="180"/>
      <c r="O386" s="174"/>
      <c r="P386" s="174"/>
      <c r="R386" s="174"/>
      <c r="S386" s="174"/>
      <c r="T386" s="174"/>
      <c r="U386" s="159"/>
    </row>
    <row r="387" spans="1:21">
      <c r="A387" s="174"/>
      <c r="B387" s="174"/>
      <c r="C387" s="174"/>
      <c r="D387" s="174"/>
      <c r="E387" s="174"/>
      <c r="F387" s="174"/>
      <c r="G387" s="174"/>
      <c r="H387" s="175"/>
      <c r="I387" s="174"/>
      <c r="J387" s="174"/>
      <c r="K387" s="174"/>
      <c r="L387" s="174"/>
      <c r="M387" s="174"/>
      <c r="N387" s="180"/>
      <c r="O387" s="174"/>
      <c r="P387" s="174"/>
      <c r="R387" s="174"/>
      <c r="S387" s="174"/>
      <c r="T387" s="174"/>
      <c r="U387" s="159"/>
    </row>
    <row r="388" spans="1:21">
      <c r="A388" s="174"/>
      <c r="B388" s="174"/>
      <c r="C388" s="174"/>
      <c r="D388" s="174"/>
      <c r="E388" s="174"/>
      <c r="F388" s="174"/>
      <c r="G388" s="174"/>
      <c r="H388" s="175"/>
      <c r="I388" s="174"/>
      <c r="J388" s="174"/>
      <c r="K388" s="174"/>
      <c r="L388" s="174"/>
      <c r="M388" s="174"/>
      <c r="N388" s="180"/>
      <c r="O388" s="174"/>
      <c r="P388" s="174"/>
      <c r="R388" s="174"/>
      <c r="S388" s="174"/>
      <c r="T388" s="174"/>
      <c r="U388" s="159"/>
    </row>
    <row r="389" spans="1:21">
      <c r="A389" s="174"/>
      <c r="B389" s="174"/>
      <c r="C389" s="174"/>
      <c r="D389" s="174"/>
      <c r="E389" s="174"/>
      <c r="F389" s="174"/>
      <c r="G389" s="174"/>
      <c r="H389" s="175"/>
      <c r="I389" s="174"/>
      <c r="J389" s="174"/>
      <c r="K389" s="174"/>
      <c r="L389" s="174"/>
      <c r="M389" s="174"/>
      <c r="N389" s="180"/>
      <c r="O389" s="174"/>
      <c r="P389" s="174"/>
      <c r="R389" s="174"/>
      <c r="S389" s="174"/>
      <c r="T389" s="174"/>
      <c r="U389" s="159"/>
    </row>
    <row r="390" spans="1:21">
      <c r="A390" s="174"/>
      <c r="B390" s="174"/>
      <c r="C390" s="174"/>
      <c r="D390" s="174"/>
      <c r="E390" s="174"/>
      <c r="F390" s="174"/>
      <c r="G390" s="174"/>
      <c r="H390" s="175"/>
      <c r="I390" s="174"/>
      <c r="J390" s="174"/>
      <c r="K390" s="174"/>
      <c r="L390" s="174"/>
      <c r="M390" s="174"/>
      <c r="N390" s="180"/>
      <c r="O390" s="174"/>
      <c r="P390" s="174"/>
      <c r="R390" s="174"/>
      <c r="S390" s="174"/>
      <c r="T390" s="174"/>
      <c r="U390" s="159"/>
    </row>
    <row r="391" ht="22.5" spans="1:21">
      <c r="A391" s="185" t="s">
        <v>791</v>
      </c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7"/>
      <c r="R391" s="186"/>
      <c r="S391" s="186"/>
      <c r="T391" s="186"/>
      <c r="U391" s="187"/>
    </row>
    <row r="392" ht="36.75" spans="1:21">
      <c r="A392" s="149" t="s">
        <v>27</v>
      </c>
      <c r="B392" s="150" t="s">
        <v>30</v>
      </c>
      <c r="C392" s="150" t="s">
        <v>31</v>
      </c>
      <c r="D392" s="150" t="s">
        <v>372</v>
      </c>
      <c r="E392" s="150" t="s">
        <v>373</v>
      </c>
      <c r="F392" s="150" t="s">
        <v>28</v>
      </c>
      <c r="G392" s="150" t="s">
        <v>374</v>
      </c>
      <c r="H392" s="151" t="s">
        <v>375</v>
      </c>
      <c r="I392" s="150" t="s">
        <v>6</v>
      </c>
      <c r="J392" s="150" t="s">
        <v>376</v>
      </c>
      <c r="K392" s="150" t="s">
        <v>377</v>
      </c>
      <c r="L392" s="150" t="s">
        <v>9</v>
      </c>
      <c r="M392" s="150" t="s">
        <v>10</v>
      </c>
      <c r="N392" s="157" t="s">
        <v>11</v>
      </c>
      <c r="O392" s="150" t="s">
        <v>12</v>
      </c>
      <c r="P392" s="150" t="s">
        <v>378</v>
      </c>
      <c r="Q392" s="157" t="s">
        <v>379</v>
      </c>
      <c r="R392" s="149" t="s">
        <v>36</v>
      </c>
      <c r="S392" s="149" t="s">
        <v>37</v>
      </c>
      <c r="T392" s="160" t="s">
        <v>380</v>
      </c>
      <c r="U392" s="161" t="s">
        <v>792</v>
      </c>
    </row>
    <row r="393" ht="36" spans="1:21">
      <c r="A393" s="152">
        <v>1</v>
      </c>
      <c r="B393" s="153" t="s">
        <v>386</v>
      </c>
      <c r="C393" s="153" t="s">
        <v>43</v>
      </c>
      <c r="D393" s="153" t="s">
        <v>45</v>
      </c>
      <c r="E393" s="153" t="s">
        <v>44</v>
      </c>
      <c r="F393" s="153" t="s">
        <v>387</v>
      </c>
      <c r="G393" s="153" t="s">
        <v>236</v>
      </c>
      <c r="H393" s="154">
        <v>43312.3368055556</v>
      </c>
      <c r="I393" s="158">
        <v>2379.82</v>
      </c>
      <c r="J393" s="158">
        <v>1817.49</v>
      </c>
      <c r="K393" s="158">
        <v>0</v>
      </c>
      <c r="L393" s="158">
        <v>0</v>
      </c>
      <c r="M393" s="158">
        <v>0</v>
      </c>
      <c r="N393" s="158">
        <v>0</v>
      </c>
      <c r="O393" s="158">
        <v>0</v>
      </c>
      <c r="P393" s="158">
        <v>324.35</v>
      </c>
      <c r="Q393" s="162">
        <v>2141.84</v>
      </c>
      <c r="R393" s="163">
        <f t="shared" ref="R393:R456" si="58">(Q393+U393)/I393</f>
        <v>0.900000840399694</v>
      </c>
      <c r="S393" s="164" t="s">
        <v>44</v>
      </c>
      <c r="T393" s="165" t="s">
        <v>388</v>
      </c>
      <c r="U393" s="166">
        <v>0</v>
      </c>
    </row>
    <row r="394" ht="24" spans="1:21">
      <c r="A394" s="152">
        <v>2</v>
      </c>
      <c r="B394" s="153" t="s">
        <v>389</v>
      </c>
      <c r="C394" s="153" t="s">
        <v>43</v>
      </c>
      <c r="D394" s="153" t="s">
        <v>45</v>
      </c>
      <c r="E394" s="153" t="s">
        <v>44</v>
      </c>
      <c r="F394" s="153" t="s">
        <v>383</v>
      </c>
      <c r="G394" s="153" t="s">
        <v>390</v>
      </c>
      <c r="H394" s="154">
        <v>43311.3587731481</v>
      </c>
      <c r="I394" s="158">
        <v>3036.28</v>
      </c>
      <c r="J394" s="158">
        <v>1627.52</v>
      </c>
      <c r="K394" s="158">
        <v>0</v>
      </c>
      <c r="L394" s="158">
        <v>0</v>
      </c>
      <c r="M394" s="158">
        <v>0</v>
      </c>
      <c r="N394" s="158">
        <v>0</v>
      </c>
      <c r="O394" s="158">
        <v>0</v>
      </c>
      <c r="P394" s="158">
        <v>0</v>
      </c>
      <c r="Q394" s="162">
        <v>1627.52</v>
      </c>
      <c r="R394" s="163">
        <f t="shared" si="58"/>
        <v>0.9</v>
      </c>
      <c r="S394" s="164" t="s">
        <v>44</v>
      </c>
      <c r="T394" s="165" t="s">
        <v>391</v>
      </c>
      <c r="U394" s="166">
        <v>1105.132</v>
      </c>
    </row>
    <row r="395" ht="36" spans="1:21">
      <c r="A395" s="152">
        <v>3</v>
      </c>
      <c r="B395" s="153" t="s">
        <v>392</v>
      </c>
      <c r="C395" s="153" t="s">
        <v>58</v>
      </c>
      <c r="D395" s="153" t="s">
        <v>45</v>
      </c>
      <c r="E395" s="153" t="s">
        <v>44</v>
      </c>
      <c r="F395" s="153" t="s">
        <v>387</v>
      </c>
      <c r="G395" s="153" t="s">
        <v>337</v>
      </c>
      <c r="H395" s="154">
        <v>43311.3465277778</v>
      </c>
      <c r="I395" s="158">
        <v>2914.65</v>
      </c>
      <c r="J395" s="158">
        <v>2365.51</v>
      </c>
      <c r="K395" s="158">
        <v>0</v>
      </c>
      <c r="L395" s="158">
        <v>0</v>
      </c>
      <c r="M395" s="158">
        <v>0</v>
      </c>
      <c r="N395" s="158">
        <v>0</v>
      </c>
      <c r="O395" s="158">
        <v>0</v>
      </c>
      <c r="P395" s="158">
        <v>0</v>
      </c>
      <c r="Q395" s="162">
        <v>2365.51</v>
      </c>
      <c r="R395" s="163">
        <f t="shared" si="58"/>
        <v>0.9</v>
      </c>
      <c r="S395" s="164" t="s">
        <v>44</v>
      </c>
      <c r="T395" s="165" t="s">
        <v>133</v>
      </c>
      <c r="U395" s="166">
        <v>257.675</v>
      </c>
    </row>
    <row r="396" ht="24" spans="1:21">
      <c r="A396" s="152">
        <v>4</v>
      </c>
      <c r="B396" s="153" t="s">
        <v>393</v>
      </c>
      <c r="C396" s="153" t="s">
        <v>58</v>
      </c>
      <c r="D396" s="153" t="s">
        <v>95</v>
      </c>
      <c r="E396" s="153" t="s">
        <v>94</v>
      </c>
      <c r="F396" s="153" t="s">
        <v>383</v>
      </c>
      <c r="G396" s="153" t="s">
        <v>394</v>
      </c>
      <c r="H396" s="154">
        <v>43311.4097453704</v>
      </c>
      <c r="I396" s="158">
        <v>2730.23</v>
      </c>
      <c r="J396" s="158">
        <v>1364.97</v>
      </c>
      <c r="K396" s="158">
        <v>0</v>
      </c>
      <c r="L396" s="158">
        <v>0</v>
      </c>
      <c r="M396" s="158">
        <v>1365.26</v>
      </c>
      <c r="N396" s="158">
        <v>0</v>
      </c>
      <c r="O396" s="158">
        <v>0</v>
      </c>
      <c r="P396" s="158">
        <v>0</v>
      </c>
      <c r="Q396" s="162">
        <v>2730.23</v>
      </c>
      <c r="R396" s="163">
        <f t="shared" si="58"/>
        <v>1</v>
      </c>
      <c r="S396" s="164" t="s">
        <v>44</v>
      </c>
      <c r="T396" s="165" t="s">
        <v>388</v>
      </c>
      <c r="U396" s="166">
        <v>0</v>
      </c>
    </row>
    <row r="397" ht="24" spans="1:21">
      <c r="A397" s="152">
        <v>5</v>
      </c>
      <c r="B397" s="153" t="s">
        <v>395</v>
      </c>
      <c r="C397" s="153" t="s">
        <v>58</v>
      </c>
      <c r="D397" s="153" t="s">
        <v>45</v>
      </c>
      <c r="E397" s="153" t="s">
        <v>44</v>
      </c>
      <c r="F397" s="153" t="s">
        <v>383</v>
      </c>
      <c r="G397" s="153" t="s">
        <v>396</v>
      </c>
      <c r="H397" s="154">
        <v>43308.3759259259</v>
      </c>
      <c r="I397" s="158">
        <v>4790.41</v>
      </c>
      <c r="J397" s="158">
        <v>2706.97</v>
      </c>
      <c r="K397" s="158">
        <v>0</v>
      </c>
      <c r="L397" s="158">
        <v>0</v>
      </c>
      <c r="M397" s="158">
        <v>0</v>
      </c>
      <c r="N397" s="158">
        <v>0</v>
      </c>
      <c r="O397" s="158">
        <v>0</v>
      </c>
      <c r="P397" s="158">
        <v>0</v>
      </c>
      <c r="Q397" s="162">
        <v>2706.97</v>
      </c>
      <c r="R397" s="163">
        <f t="shared" si="58"/>
        <v>0.9</v>
      </c>
      <c r="S397" s="164" t="s">
        <v>44</v>
      </c>
      <c r="T397" s="165" t="s">
        <v>60</v>
      </c>
      <c r="U397" s="166">
        <v>1604.399</v>
      </c>
    </row>
    <row r="398" ht="24" spans="1:21">
      <c r="A398" s="152">
        <v>6</v>
      </c>
      <c r="B398" s="153" t="s">
        <v>401</v>
      </c>
      <c r="C398" s="153" t="s">
        <v>58</v>
      </c>
      <c r="D398" s="153" t="s">
        <v>45</v>
      </c>
      <c r="E398" s="153" t="s">
        <v>44</v>
      </c>
      <c r="F398" s="153" t="s">
        <v>383</v>
      </c>
      <c r="G398" s="153" t="s">
        <v>402</v>
      </c>
      <c r="H398" s="154">
        <v>43307.3297222222</v>
      </c>
      <c r="I398" s="158">
        <v>3671.85</v>
      </c>
      <c r="J398" s="158">
        <v>1931.7</v>
      </c>
      <c r="K398" s="158">
        <v>0</v>
      </c>
      <c r="L398" s="158">
        <v>0</v>
      </c>
      <c r="M398" s="158">
        <v>0</v>
      </c>
      <c r="N398" s="158">
        <v>0</v>
      </c>
      <c r="O398" s="158">
        <v>0</v>
      </c>
      <c r="P398" s="158">
        <v>0</v>
      </c>
      <c r="Q398" s="162">
        <v>1931.7</v>
      </c>
      <c r="R398" s="163">
        <f t="shared" si="58"/>
        <v>0.9</v>
      </c>
      <c r="S398" s="164" t="s">
        <v>44</v>
      </c>
      <c r="T398" s="165" t="s">
        <v>48</v>
      </c>
      <c r="U398" s="166">
        <v>1372.965</v>
      </c>
    </row>
    <row r="399" ht="36" spans="1:21">
      <c r="A399" s="152">
        <v>7</v>
      </c>
      <c r="B399" s="153" t="s">
        <v>403</v>
      </c>
      <c r="C399" s="153" t="s">
        <v>58</v>
      </c>
      <c r="D399" s="153" t="s">
        <v>95</v>
      </c>
      <c r="E399" s="153" t="s">
        <v>404</v>
      </c>
      <c r="F399" s="153" t="s">
        <v>387</v>
      </c>
      <c r="G399" s="153" t="s">
        <v>173</v>
      </c>
      <c r="H399" s="154">
        <v>43307.3680555556</v>
      </c>
      <c r="I399" s="158">
        <v>1929</v>
      </c>
      <c r="J399" s="158">
        <v>1424.05</v>
      </c>
      <c r="K399" s="158">
        <v>0</v>
      </c>
      <c r="L399" s="158">
        <v>0</v>
      </c>
      <c r="M399" s="158">
        <v>504.95</v>
      </c>
      <c r="N399" s="158">
        <v>0</v>
      </c>
      <c r="O399" s="158">
        <v>0</v>
      </c>
      <c r="P399" s="158">
        <v>0</v>
      </c>
      <c r="Q399" s="162">
        <v>1929</v>
      </c>
      <c r="R399" s="163">
        <f t="shared" si="58"/>
        <v>1</v>
      </c>
      <c r="S399" s="164" t="s">
        <v>44</v>
      </c>
      <c r="T399" s="165" t="s">
        <v>152</v>
      </c>
      <c r="U399" s="166">
        <v>0</v>
      </c>
    </row>
    <row r="400" ht="24" spans="1:21">
      <c r="A400" s="152">
        <v>8</v>
      </c>
      <c r="B400" s="153" t="s">
        <v>405</v>
      </c>
      <c r="C400" s="153" t="s">
        <v>43</v>
      </c>
      <c r="D400" s="153" t="s">
        <v>45</v>
      </c>
      <c r="E400" s="153" t="s">
        <v>44</v>
      </c>
      <c r="F400" s="153" t="s">
        <v>406</v>
      </c>
      <c r="G400" s="153" t="s">
        <v>407</v>
      </c>
      <c r="H400" s="154">
        <v>43307.4448032407</v>
      </c>
      <c r="I400" s="158">
        <v>975.1</v>
      </c>
      <c r="J400" s="158">
        <v>265.99</v>
      </c>
      <c r="K400" s="158">
        <v>0</v>
      </c>
      <c r="L400" s="158">
        <v>0</v>
      </c>
      <c r="M400" s="158">
        <v>0</v>
      </c>
      <c r="N400" s="158">
        <v>0</v>
      </c>
      <c r="O400" s="158">
        <v>0</v>
      </c>
      <c r="P400" s="158">
        <v>0</v>
      </c>
      <c r="Q400" s="162">
        <v>265.99</v>
      </c>
      <c r="R400" s="163">
        <f t="shared" si="58"/>
        <v>0.9</v>
      </c>
      <c r="S400" s="164" t="s">
        <v>44</v>
      </c>
      <c r="T400" s="165" t="s">
        <v>78</v>
      </c>
      <c r="U400" s="166">
        <v>611.6</v>
      </c>
    </row>
    <row r="401" ht="36" spans="1:21">
      <c r="A401" s="152">
        <v>9</v>
      </c>
      <c r="B401" s="153" t="s">
        <v>410</v>
      </c>
      <c r="C401" s="153" t="s">
        <v>43</v>
      </c>
      <c r="D401" s="153" t="s">
        <v>52</v>
      </c>
      <c r="E401" s="153" t="s">
        <v>44</v>
      </c>
      <c r="F401" s="153" t="s">
        <v>387</v>
      </c>
      <c r="G401" s="153" t="s">
        <v>411</v>
      </c>
      <c r="H401" s="154">
        <v>43305.6423611111</v>
      </c>
      <c r="I401" s="158">
        <v>3642.76</v>
      </c>
      <c r="J401" s="158">
        <v>3058.08</v>
      </c>
      <c r="K401" s="158">
        <v>0</v>
      </c>
      <c r="L401" s="158">
        <v>0</v>
      </c>
      <c r="M401" s="158">
        <v>0</v>
      </c>
      <c r="N401" s="158">
        <v>0</v>
      </c>
      <c r="O401" s="158">
        <v>0</v>
      </c>
      <c r="P401" s="158">
        <v>0</v>
      </c>
      <c r="Q401" s="162">
        <v>3058.08</v>
      </c>
      <c r="R401" s="163">
        <f t="shared" si="58"/>
        <v>0.9</v>
      </c>
      <c r="S401" s="164" t="s">
        <v>44</v>
      </c>
      <c r="T401" s="165" t="s">
        <v>412</v>
      </c>
      <c r="U401" s="166">
        <v>220.404</v>
      </c>
    </row>
    <row r="402" ht="36" spans="1:21">
      <c r="A402" s="152">
        <v>10</v>
      </c>
      <c r="B402" s="153" t="s">
        <v>416</v>
      </c>
      <c r="C402" s="153" t="s">
        <v>43</v>
      </c>
      <c r="D402" s="153" t="s">
        <v>45</v>
      </c>
      <c r="E402" s="153" t="s">
        <v>44</v>
      </c>
      <c r="F402" s="153" t="s">
        <v>387</v>
      </c>
      <c r="G402" s="153" t="s">
        <v>417</v>
      </c>
      <c r="H402" s="154">
        <v>43304.3847222222</v>
      </c>
      <c r="I402" s="158">
        <v>6397.02</v>
      </c>
      <c r="J402" s="158">
        <v>5089.79</v>
      </c>
      <c r="K402" s="158">
        <v>0</v>
      </c>
      <c r="L402" s="158">
        <v>0</v>
      </c>
      <c r="M402" s="158">
        <v>0</v>
      </c>
      <c r="N402" s="158">
        <v>0</v>
      </c>
      <c r="O402" s="158">
        <v>0</v>
      </c>
      <c r="P402" s="158">
        <v>0</v>
      </c>
      <c r="Q402" s="162">
        <v>5089.79</v>
      </c>
      <c r="R402" s="163">
        <f t="shared" si="58"/>
        <v>0.9</v>
      </c>
      <c r="S402" s="164" t="s">
        <v>44</v>
      </c>
      <c r="T402" s="165" t="s">
        <v>388</v>
      </c>
      <c r="U402" s="166">
        <v>667.528</v>
      </c>
    </row>
    <row r="403" ht="36" spans="1:21">
      <c r="A403" s="152">
        <v>11</v>
      </c>
      <c r="B403" s="153" t="s">
        <v>418</v>
      </c>
      <c r="C403" s="153" t="s">
        <v>58</v>
      </c>
      <c r="D403" s="153" t="s">
        <v>45</v>
      </c>
      <c r="E403" s="153" t="s">
        <v>44</v>
      </c>
      <c r="F403" s="153" t="s">
        <v>387</v>
      </c>
      <c r="G403" s="153" t="s">
        <v>337</v>
      </c>
      <c r="H403" s="154">
        <v>43304.34375</v>
      </c>
      <c r="I403" s="158">
        <v>2723.28</v>
      </c>
      <c r="J403" s="158">
        <v>2279.22</v>
      </c>
      <c r="K403" s="158">
        <v>0</v>
      </c>
      <c r="L403" s="158">
        <v>0</v>
      </c>
      <c r="M403" s="158">
        <v>0</v>
      </c>
      <c r="N403" s="158">
        <v>0</v>
      </c>
      <c r="O403" s="158">
        <v>0</v>
      </c>
      <c r="P403" s="158">
        <v>0</v>
      </c>
      <c r="Q403" s="162">
        <v>2279.22</v>
      </c>
      <c r="R403" s="163">
        <f t="shared" si="58"/>
        <v>0.9</v>
      </c>
      <c r="S403" s="164" t="s">
        <v>44</v>
      </c>
      <c r="T403" s="165" t="s">
        <v>296</v>
      </c>
      <c r="U403" s="166">
        <v>171.732</v>
      </c>
    </row>
    <row r="404" ht="24" spans="1:21">
      <c r="A404" s="152">
        <v>12</v>
      </c>
      <c r="B404" s="153" t="s">
        <v>419</v>
      </c>
      <c r="C404" s="153" t="s">
        <v>43</v>
      </c>
      <c r="D404" s="153" t="s">
        <v>45</v>
      </c>
      <c r="E404" s="153" t="s">
        <v>44</v>
      </c>
      <c r="F404" s="153" t="s">
        <v>383</v>
      </c>
      <c r="G404" s="153" t="s">
        <v>420</v>
      </c>
      <c r="H404" s="154">
        <v>43304.3757638889</v>
      </c>
      <c r="I404" s="158">
        <v>1166.07</v>
      </c>
      <c r="J404" s="158">
        <v>395.23</v>
      </c>
      <c r="K404" s="158">
        <v>0</v>
      </c>
      <c r="L404" s="158">
        <v>0</v>
      </c>
      <c r="M404" s="158">
        <v>0</v>
      </c>
      <c r="N404" s="158">
        <v>0</v>
      </c>
      <c r="O404" s="158">
        <v>0</v>
      </c>
      <c r="P404" s="158">
        <v>0</v>
      </c>
      <c r="Q404" s="162">
        <v>395.23</v>
      </c>
      <c r="R404" s="163">
        <f t="shared" si="58"/>
        <v>0.9</v>
      </c>
      <c r="S404" s="164" t="s">
        <v>44</v>
      </c>
      <c r="T404" s="165" t="s">
        <v>303</v>
      </c>
      <c r="U404" s="166">
        <v>654.233</v>
      </c>
    </row>
    <row r="405" ht="36" spans="1:21">
      <c r="A405" s="152">
        <v>13</v>
      </c>
      <c r="B405" s="153" t="s">
        <v>421</v>
      </c>
      <c r="C405" s="153" t="s">
        <v>43</v>
      </c>
      <c r="D405" s="153" t="s">
        <v>45</v>
      </c>
      <c r="E405" s="153" t="s">
        <v>44</v>
      </c>
      <c r="F405" s="153" t="s">
        <v>387</v>
      </c>
      <c r="G405" s="153" t="s">
        <v>422</v>
      </c>
      <c r="H405" s="154">
        <v>43304.3826388889</v>
      </c>
      <c r="I405" s="158">
        <v>6866.79</v>
      </c>
      <c r="J405" s="158">
        <v>5527.59</v>
      </c>
      <c r="K405" s="158">
        <v>0</v>
      </c>
      <c r="L405" s="158">
        <v>0</v>
      </c>
      <c r="M405" s="158">
        <v>0</v>
      </c>
      <c r="N405" s="158">
        <v>0</v>
      </c>
      <c r="O405" s="158">
        <v>0</v>
      </c>
      <c r="P405" s="158">
        <v>0</v>
      </c>
      <c r="Q405" s="162">
        <v>5527.59</v>
      </c>
      <c r="R405" s="163">
        <f t="shared" si="58"/>
        <v>0.9</v>
      </c>
      <c r="S405" s="164" t="s">
        <v>44</v>
      </c>
      <c r="T405" s="165" t="s">
        <v>205</v>
      </c>
      <c r="U405" s="166">
        <v>652.521</v>
      </c>
    </row>
    <row r="406" ht="24" spans="1:21">
      <c r="A406" s="152">
        <v>14</v>
      </c>
      <c r="B406" s="153" t="s">
        <v>423</v>
      </c>
      <c r="C406" s="153" t="s">
        <v>43</v>
      </c>
      <c r="D406" s="153" t="s">
        <v>45</v>
      </c>
      <c r="E406" s="153" t="s">
        <v>44</v>
      </c>
      <c r="F406" s="153" t="s">
        <v>383</v>
      </c>
      <c r="G406" s="153" t="s">
        <v>424</v>
      </c>
      <c r="H406" s="154">
        <v>43301.4044560185</v>
      </c>
      <c r="I406" s="158">
        <v>5024.34</v>
      </c>
      <c r="J406" s="158">
        <v>3057.01</v>
      </c>
      <c r="K406" s="158">
        <v>0</v>
      </c>
      <c r="L406" s="158">
        <v>0</v>
      </c>
      <c r="M406" s="158">
        <v>0</v>
      </c>
      <c r="N406" s="158">
        <v>0</v>
      </c>
      <c r="O406" s="158">
        <v>0</v>
      </c>
      <c r="P406" s="158">
        <v>0</v>
      </c>
      <c r="Q406" s="162">
        <v>3057.01</v>
      </c>
      <c r="R406" s="163">
        <f t="shared" si="58"/>
        <v>0.9</v>
      </c>
      <c r="S406" s="164" t="s">
        <v>44</v>
      </c>
      <c r="T406" s="165" t="s">
        <v>161</v>
      </c>
      <c r="U406" s="166">
        <v>1464.896</v>
      </c>
    </row>
    <row r="407" ht="24" spans="1:21">
      <c r="A407" s="152">
        <v>15</v>
      </c>
      <c r="B407" s="153" t="s">
        <v>425</v>
      </c>
      <c r="C407" s="153" t="s">
        <v>58</v>
      </c>
      <c r="D407" s="153" t="s">
        <v>45</v>
      </c>
      <c r="E407" s="153" t="s">
        <v>44</v>
      </c>
      <c r="F407" s="153" t="s">
        <v>383</v>
      </c>
      <c r="G407" s="153" t="s">
        <v>426</v>
      </c>
      <c r="H407" s="154">
        <v>43300.3554398148</v>
      </c>
      <c r="I407" s="158">
        <v>6444.41</v>
      </c>
      <c r="J407" s="158">
        <v>3826.14</v>
      </c>
      <c r="K407" s="158">
        <v>0</v>
      </c>
      <c r="L407" s="158">
        <v>0</v>
      </c>
      <c r="M407" s="158">
        <v>0</v>
      </c>
      <c r="N407" s="158">
        <v>0</v>
      </c>
      <c r="O407" s="158">
        <v>0</v>
      </c>
      <c r="P407" s="158">
        <v>0</v>
      </c>
      <c r="Q407" s="162">
        <v>3826.14</v>
      </c>
      <c r="R407" s="163">
        <f t="shared" si="58"/>
        <v>0.9</v>
      </c>
      <c r="S407" s="164" t="s">
        <v>44</v>
      </c>
      <c r="T407" s="165" t="s">
        <v>308</v>
      </c>
      <c r="U407" s="166">
        <v>1973.829</v>
      </c>
    </row>
    <row r="408" ht="24" spans="1:21">
      <c r="A408" s="152">
        <v>16</v>
      </c>
      <c r="B408" s="153" t="s">
        <v>429</v>
      </c>
      <c r="C408" s="153" t="s">
        <v>58</v>
      </c>
      <c r="D408" s="153" t="s">
        <v>52</v>
      </c>
      <c r="E408" s="153" t="s">
        <v>44</v>
      </c>
      <c r="F408" s="153" t="s">
        <v>383</v>
      </c>
      <c r="G408" s="153" t="s">
        <v>108</v>
      </c>
      <c r="H408" s="154">
        <v>43300.3374884259</v>
      </c>
      <c r="I408" s="158">
        <v>4463.02</v>
      </c>
      <c r="J408" s="158">
        <v>2636.06</v>
      </c>
      <c r="K408" s="158">
        <v>0</v>
      </c>
      <c r="L408" s="158">
        <v>0</v>
      </c>
      <c r="M408" s="158">
        <v>461.31</v>
      </c>
      <c r="N408" s="158">
        <v>0</v>
      </c>
      <c r="O408" s="158">
        <v>0</v>
      </c>
      <c r="P408" s="158">
        <v>0</v>
      </c>
      <c r="Q408" s="162">
        <v>3097.37</v>
      </c>
      <c r="R408" s="163">
        <f t="shared" si="58"/>
        <v>0.9</v>
      </c>
      <c r="S408" s="164" t="s">
        <v>44</v>
      </c>
      <c r="T408" s="165" t="s">
        <v>60</v>
      </c>
      <c r="U408" s="166">
        <v>919.348</v>
      </c>
    </row>
    <row r="409" ht="24" spans="1:21">
      <c r="A409" s="152">
        <v>17</v>
      </c>
      <c r="B409" s="153" t="s">
        <v>430</v>
      </c>
      <c r="C409" s="153" t="s">
        <v>58</v>
      </c>
      <c r="D409" s="153" t="s">
        <v>45</v>
      </c>
      <c r="E409" s="153" t="s">
        <v>44</v>
      </c>
      <c r="F409" s="153" t="s">
        <v>383</v>
      </c>
      <c r="G409" s="153" t="s">
        <v>431</v>
      </c>
      <c r="H409" s="154">
        <v>43292.0852893519</v>
      </c>
      <c r="I409" s="158">
        <v>6139.44</v>
      </c>
      <c r="J409" s="158">
        <v>3789.26</v>
      </c>
      <c r="K409" s="158">
        <v>0</v>
      </c>
      <c r="L409" s="158">
        <v>0</v>
      </c>
      <c r="M409" s="158">
        <v>0</v>
      </c>
      <c r="N409" s="158">
        <v>0</v>
      </c>
      <c r="O409" s="158">
        <v>0</v>
      </c>
      <c r="P409" s="158">
        <v>0</v>
      </c>
      <c r="Q409" s="162">
        <v>3789.26</v>
      </c>
      <c r="R409" s="163">
        <f t="shared" si="58"/>
        <v>0.9</v>
      </c>
      <c r="S409" s="164" t="s">
        <v>44</v>
      </c>
      <c r="T409" s="165" t="s">
        <v>388</v>
      </c>
      <c r="U409" s="166">
        <v>1736.236</v>
      </c>
    </row>
    <row r="410" ht="36" spans="1:21">
      <c r="A410" s="152">
        <v>18</v>
      </c>
      <c r="B410" s="153" t="s">
        <v>432</v>
      </c>
      <c r="C410" s="153" t="s">
        <v>43</v>
      </c>
      <c r="D410" s="153" t="s">
        <v>45</v>
      </c>
      <c r="E410" s="153" t="s">
        <v>44</v>
      </c>
      <c r="F410" s="153" t="s">
        <v>387</v>
      </c>
      <c r="G410" s="153" t="s">
        <v>232</v>
      </c>
      <c r="H410" s="154">
        <v>43298.4423611111</v>
      </c>
      <c r="I410" s="158">
        <v>1985.5</v>
      </c>
      <c r="J410" s="158">
        <v>1466.88</v>
      </c>
      <c r="K410" s="158">
        <v>0</v>
      </c>
      <c r="L410" s="158">
        <v>0</v>
      </c>
      <c r="M410" s="158">
        <v>0</v>
      </c>
      <c r="N410" s="158">
        <v>0</v>
      </c>
      <c r="O410" s="158">
        <v>0</v>
      </c>
      <c r="P410" s="158">
        <v>0</v>
      </c>
      <c r="Q410" s="162">
        <v>1466.88</v>
      </c>
      <c r="R410" s="163">
        <f t="shared" si="58"/>
        <v>0.9</v>
      </c>
      <c r="S410" s="164" t="s">
        <v>44</v>
      </c>
      <c r="T410" s="165" t="s">
        <v>91</v>
      </c>
      <c r="U410" s="166">
        <v>320.07</v>
      </c>
    </row>
    <row r="411" ht="36" spans="1:21">
      <c r="A411" s="152">
        <v>19</v>
      </c>
      <c r="B411" s="153" t="s">
        <v>437</v>
      </c>
      <c r="C411" s="153" t="s">
        <v>43</v>
      </c>
      <c r="D411" s="153" t="s">
        <v>45</v>
      </c>
      <c r="E411" s="153" t="s">
        <v>44</v>
      </c>
      <c r="F411" s="153" t="s">
        <v>387</v>
      </c>
      <c r="G411" s="153" t="s">
        <v>438</v>
      </c>
      <c r="H411" s="154">
        <v>43297.3409722222</v>
      </c>
      <c r="I411" s="158">
        <v>1494.37</v>
      </c>
      <c r="J411" s="158">
        <v>1163.69</v>
      </c>
      <c r="K411" s="158">
        <v>0</v>
      </c>
      <c r="L411" s="158">
        <v>0</v>
      </c>
      <c r="M411" s="158">
        <v>0</v>
      </c>
      <c r="N411" s="158">
        <v>0</v>
      </c>
      <c r="O411" s="158">
        <v>0</v>
      </c>
      <c r="P411" s="158">
        <v>0</v>
      </c>
      <c r="Q411" s="162">
        <v>1163.69</v>
      </c>
      <c r="R411" s="163">
        <f t="shared" si="58"/>
        <v>0.9</v>
      </c>
      <c r="S411" s="164" t="s">
        <v>44</v>
      </c>
      <c r="T411" s="165" t="s">
        <v>252</v>
      </c>
      <c r="U411" s="166">
        <v>181.243</v>
      </c>
    </row>
    <row r="412" ht="24" spans="1:21">
      <c r="A412" s="152">
        <v>20</v>
      </c>
      <c r="B412" s="153" t="s">
        <v>439</v>
      </c>
      <c r="C412" s="153" t="s">
        <v>58</v>
      </c>
      <c r="D412" s="153" t="s">
        <v>95</v>
      </c>
      <c r="E412" s="153" t="s">
        <v>404</v>
      </c>
      <c r="F412" s="153" t="s">
        <v>383</v>
      </c>
      <c r="G412" s="153" t="s">
        <v>440</v>
      </c>
      <c r="H412" s="154">
        <v>43290.3342476852</v>
      </c>
      <c r="I412" s="158">
        <v>2962.83</v>
      </c>
      <c r="J412" s="158">
        <v>1531.06</v>
      </c>
      <c r="K412" s="158">
        <v>0</v>
      </c>
      <c r="L412" s="158">
        <v>0</v>
      </c>
      <c r="M412" s="158">
        <v>1431.77</v>
      </c>
      <c r="N412" s="158">
        <v>0</v>
      </c>
      <c r="O412" s="158">
        <v>0</v>
      </c>
      <c r="P412" s="158">
        <v>0</v>
      </c>
      <c r="Q412" s="162">
        <v>2962.83</v>
      </c>
      <c r="R412" s="163">
        <f t="shared" si="58"/>
        <v>1</v>
      </c>
      <c r="S412" s="164" t="s">
        <v>44</v>
      </c>
      <c r="T412" s="165" t="s">
        <v>205</v>
      </c>
      <c r="U412" s="166">
        <v>0</v>
      </c>
    </row>
    <row r="413" ht="36" spans="1:21">
      <c r="A413" s="152">
        <v>21</v>
      </c>
      <c r="B413" s="153" t="s">
        <v>441</v>
      </c>
      <c r="C413" s="153" t="s">
        <v>58</v>
      </c>
      <c r="D413" s="153" t="s">
        <v>95</v>
      </c>
      <c r="E413" s="153" t="s">
        <v>404</v>
      </c>
      <c r="F413" s="153" t="s">
        <v>387</v>
      </c>
      <c r="G413" s="153" t="s">
        <v>337</v>
      </c>
      <c r="H413" s="154">
        <v>43295.3847222222</v>
      </c>
      <c r="I413" s="158">
        <v>1725.44</v>
      </c>
      <c r="J413" s="158">
        <v>1380.94</v>
      </c>
      <c r="K413" s="158">
        <v>0</v>
      </c>
      <c r="L413" s="158">
        <v>0</v>
      </c>
      <c r="M413" s="158">
        <v>344.5</v>
      </c>
      <c r="N413" s="158">
        <v>0</v>
      </c>
      <c r="O413" s="158">
        <v>0</v>
      </c>
      <c r="P413" s="158">
        <v>0</v>
      </c>
      <c r="Q413" s="162">
        <v>1725.44</v>
      </c>
      <c r="R413" s="163">
        <f t="shared" si="58"/>
        <v>1</v>
      </c>
      <c r="S413" s="164" t="s">
        <v>44</v>
      </c>
      <c r="T413" s="165" t="s">
        <v>296</v>
      </c>
      <c r="U413" s="166">
        <v>0</v>
      </c>
    </row>
    <row r="414" ht="24" spans="1:21">
      <c r="A414" s="152">
        <v>22</v>
      </c>
      <c r="B414" s="153" t="s">
        <v>442</v>
      </c>
      <c r="C414" s="153" t="s">
        <v>58</v>
      </c>
      <c r="D414" s="153" t="s">
        <v>45</v>
      </c>
      <c r="E414" s="153" t="s">
        <v>44</v>
      </c>
      <c r="F414" s="153" t="s">
        <v>383</v>
      </c>
      <c r="G414" s="153" t="s">
        <v>443</v>
      </c>
      <c r="H414" s="154">
        <v>43292.0950115741</v>
      </c>
      <c r="I414" s="158">
        <v>6116.94</v>
      </c>
      <c r="J414" s="158">
        <v>3743.11</v>
      </c>
      <c r="K414" s="158">
        <v>0</v>
      </c>
      <c r="L414" s="158">
        <v>0</v>
      </c>
      <c r="M414" s="158">
        <v>0</v>
      </c>
      <c r="N414" s="158">
        <v>0</v>
      </c>
      <c r="O414" s="158">
        <v>0</v>
      </c>
      <c r="P414" s="158">
        <v>0</v>
      </c>
      <c r="Q414" s="162">
        <v>3743.11</v>
      </c>
      <c r="R414" s="163">
        <f t="shared" si="58"/>
        <v>0.9</v>
      </c>
      <c r="S414" s="164" t="s">
        <v>44</v>
      </c>
      <c r="T414" s="165" t="s">
        <v>175</v>
      </c>
      <c r="U414" s="166">
        <v>1762.136</v>
      </c>
    </row>
    <row r="415" ht="24" spans="1:21">
      <c r="A415" s="152">
        <v>23</v>
      </c>
      <c r="B415" s="153" t="s">
        <v>444</v>
      </c>
      <c r="C415" s="153" t="s">
        <v>58</v>
      </c>
      <c r="D415" s="153" t="s">
        <v>45</v>
      </c>
      <c r="E415" s="153" t="s">
        <v>44</v>
      </c>
      <c r="F415" s="153" t="s">
        <v>383</v>
      </c>
      <c r="G415" s="153" t="s">
        <v>431</v>
      </c>
      <c r="H415" s="154">
        <v>43297.3319675926</v>
      </c>
      <c r="I415" s="158">
        <v>14521.45</v>
      </c>
      <c r="J415" s="158">
        <v>8960.83</v>
      </c>
      <c r="K415" s="158">
        <v>0</v>
      </c>
      <c r="L415" s="158">
        <v>0</v>
      </c>
      <c r="M415" s="158">
        <v>0</v>
      </c>
      <c r="N415" s="158">
        <v>0</v>
      </c>
      <c r="O415" s="158">
        <v>0</v>
      </c>
      <c r="P415" s="158">
        <v>0</v>
      </c>
      <c r="Q415" s="162">
        <v>8960.83</v>
      </c>
      <c r="R415" s="163">
        <f t="shared" si="58"/>
        <v>0.9</v>
      </c>
      <c r="S415" s="164" t="s">
        <v>44</v>
      </c>
      <c r="T415" s="165" t="s">
        <v>391</v>
      </c>
      <c r="U415" s="166">
        <v>4108.475</v>
      </c>
    </row>
    <row r="416" ht="24" spans="1:21">
      <c r="A416" s="152">
        <v>24</v>
      </c>
      <c r="B416" s="153" t="s">
        <v>445</v>
      </c>
      <c r="C416" s="153" t="s">
        <v>58</v>
      </c>
      <c r="D416" s="153" t="s">
        <v>45</v>
      </c>
      <c r="E416" s="153" t="s">
        <v>44</v>
      </c>
      <c r="F416" s="153" t="s">
        <v>406</v>
      </c>
      <c r="G416" s="153" t="s">
        <v>446</v>
      </c>
      <c r="H416" s="154">
        <v>43294.3601041667</v>
      </c>
      <c r="I416" s="158">
        <v>4991.63</v>
      </c>
      <c r="J416" s="158">
        <v>3320.02</v>
      </c>
      <c r="K416" s="158">
        <v>0</v>
      </c>
      <c r="L416" s="158">
        <v>0</v>
      </c>
      <c r="M416" s="158">
        <v>0</v>
      </c>
      <c r="N416" s="158">
        <v>0</v>
      </c>
      <c r="O416" s="158">
        <v>0</v>
      </c>
      <c r="P416" s="158">
        <v>0</v>
      </c>
      <c r="Q416" s="162">
        <v>3320.02</v>
      </c>
      <c r="R416" s="163">
        <f t="shared" si="58"/>
        <v>0.9</v>
      </c>
      <c r="S416" s="164" t="s">
        <v>44</v>
      </c>
      <c r="T416" s="165" t="s">
        <v>283</v>
      </c>
      <c r="U416" s="166">
        <v>1172.447</v>
      </c>
    </row>
    <row r="417" ht="24" spans="1:21">
      <c r="A417" s="152">
        <v>25</v>
      </c>
      <c r="B417" s="153" t="s">
        <v>450</v>
      </c>
      <c r="C417" s="153" t="s">
        <v>58</v>
      </c>
      <c r="D417" s="153" t="s">
        <v>45</v>
      </c>
      <c r="E417" s="153" t="s">
        <v>44</v>
      </c>
      <c r="F417" s="153" t="s">
        <v>383</v>
      </c>
      <c r="G417" s="153" t="s">
        <v>451</v>
      </c>
      <c r="H417" s="154">
        <v>43294.4087847222</v>
      </c>
      <c r="I417" s="158">
        <v>13586.32</v>
      </c>
      <c r="J417" s="158">
        <v>8849.97</v>
      </c>
      <c r="K417" s="158">
        <v>0</v>
      </c>
      <c r="L417" s="158">
        <v>0</v>
      </c>
      <c r="M417" s="158">
        <v>0</v>
      </c>
      <c r="N417" s="158">
        <v>0</v>
      </c>
      <c r="O417" s="158">
        <v>0</v>
      </c>
      <c r="P417" s="158">
        <v>0</v>
      </c>
      <c r="Q417" s="162">
        <v>8849.97</v>
      </c>
      <c r="R417" s="163">
        <f t="shared" si="58"/>
        <v>0.9</v>
      </c>
      <c r="S417" s="164" t="s">
        <v>44</v>
      </c>
      <c r="T417" s="165" t="s">
        <v>205</v>
      </c>
      <c r="U417" s="166">
        <v>3377.718</v>
      </c>
    </row>
    <row r="418" ht="36" spans="1:21">
      <c r="A418" s="152">
        <v>26</v>
      </c>
      <c r="B418" s="153" t="s">
        <v>401</v>
      </c>
      <c r="C418" s="153" t="s">
        <v>58</v>
      </c>
      <c r="D418" s="153" t="s">
        <v>45</v>
      </c>
      <c r="E418" s="153" t="s">
        <v>44</v>
      </c>
      <c r="F418" s="153" t="s">
        <v>387</v>
      </c>
      <c r="G418" s="153" t="s">
        <v>452</v>
      </c>
      <c r="H418" s="154">
        <v>43294.6347222222</v>
      </c>
      <c r="I418" s="158">
        <v>2378.2</v>
      </c>
      <c r="J418" s="158">
        <v>1958.32</v>
      </c>
      <c r="K418" s="158">
        <v>0</v>
      </c>
      <c r="L418" s="158">
        <v>0</v>
      </c>
      <c r="M418" s="158">
        <v>0</v>
      </c>
      <c r="N418" s="158">
        <v>0</v>
      </c>
      <c r="O418" s="158">
        <v>0</v>
      </c>
      <c r="P418" s="158">
        <v>0</v>
      </c>
      <c r="Q418" s="162">
        <v>1958.32</v>
      </c>
      <c r="R418" s="163">
        <f t="shared" si="58"/>
        <v>0.9</v>
      </c>
      <c r="S418" s="164" t="s">
        <v>44</v>
      </c>
      <c r="T418" s="165" t="s">
        <v>48</v>
      </c>
      <c r="U418" s="166">
        <v>182.06</v>
      </c>
    </row>
    <row r="419" ht="24" spans="1:21">
      <c r="A419" s="152">
        <v>27</v>
      </c>
      <c r="B419" s="153" t="s">
        <v>453</v>
      </c>
      <c r="C419" s="153" t="s">
        <v>58</v>
      </c>
      <c r="D419" s="153" t="s">
        <v>95</v>
      </c>
      <c r="E419" s="153" t="s">
        <v>404</v>
      </c>
      <c r="F419" s="153" t="s">
        <v>383</v>
      </c>
      <c r="G419" s="153" t="s">
        <v>349</v>
      </c>
      <c r="H419" s="154">
        <v>43288.3532175926</v>
      </c>
      <c r="I419" s="158">
        <v>2831.02</v>
      </c>
      <c r="J419" s="158">
        <v>1536.83</v>
      </c>
      <c r="K419" s="158">
        <v>0</v>
      </c>
      <c r="L419" s="158">
        <v>0</v>
      </c>
      <c r="M419" s="158">
        <v>1294.19</v>
      </c>
      <c r="N419" s="158">
        <v>0</v>
      </c>
      <c r="O419" s="158">
        <v>0</v>
      </c>
      <c r="P419" s="158">
        <v>0</v>
      </c>
      <c r="Q419" s="162">
        <v>2831.02</v>
      </c>
      <c r="R419" s="163">
        <f t="shared" si="58"/>
        <v>1</v>
      </c>
      <c r="S419" s="164" t="s">
        <v>44</v>
      </c>
      <c r="T419" s="165" t="s">
        <v>66</v>
      </c>
      <c r="U419" s="166">
        <v>0</v>
      </c>
    </row>
    <row r="420" ht="24" spans="1:21">
      <c r="A420" s="152">
        <v>28</v>
      </c>
      <c r="B420" s="153" t="s">
        <v>454</v>
      </c>
      <c r="C420" s="153" t="s">
        <v>58</v>
      </c>
      <c r="D420" s="153" t="s">
        <v>45</v>
      </c>
      <c r="E420" s="153" t="s">
        <v>44</v>
      </c>
      <c r="F420" s="153" t="s">
        <v>406</v>
      </c>
      <c r="G420" s="153" t="s">
        <v>455</v>
      </c>
      <c r="H420" s="154">
        <v>43293.4990393519</v>
      </c>
      <c r="I420" s="158">
        <v>2404.39</v>
      </c>
      <c r="J420" s="158">
        <v>1003.5</v>
      </c>
      <c r="K420" s="158">
        <v>0</v>
      </c>
      <c r="L420" s="158">
        <v>0</v>
      </c>
      <c r="M420" s="158">
        <v>0</v>
      </c>
      <c r="N420" s="158">
        <v>0</v>
      </c>
      <c r="O420" s="158">
        <v>0</v>
      </c>
      <c r="P420" s="158">
        <v>0</v>
      </c>
      <c r="Q420" s="162">
        <v>1003.5</v>
      </c>
      <c r="R420" s="163">
        <f t="shared" si="58"/>
        <v>0.9</v>
      </c>
      <c r="S420" s="164" t="s">
        <v>44</v>
      </c>
      <c r="T420" s="165" t="s">
        <v>66</v>
      </c>
      <c r="U420" s="166">
        <v>1160.451</v>
      </c>
    </row>
    <row r="421" ht="36" spans="1:21">
      <c r="A421" s="152">
        <v>29</v>
      </c>
      <c r="B421" s="153" t="s">
        <v>456</v>
      </c>
      <c r="C421" s="153" t="s">
        <v>58</v>
      </c>
      <c r="D421" s="153" t="s">
        <v>52</v>
      </c>
      <c r="E421" s="153" t="s">
        <v>44</v>
      </c>
      <c r="F421" s="153" t="s">
        <v>387</v>
      </c>
      <c r="G421" s="153" t="s">
        <v>76</v>
      </c>
      <c r="H421" s="154">
        <v>43288.3909722222</v>
      </c>
      <c r="I421" s="158">
        <v>825.37</v>
      </c>
      <c r="J421" s="158">
        <v>540.48</v>
      </c>
      <c r="K421" s="158">
        <v>0</v>
      </c>
      <c r="L421" s="158">
        <v>0</v>
      </c>
      <c r="M421" s="158">
        <v>0</v>
      </c>
      <c r="N421" s="158">
        <v>0</v>
      </c>
      <c r="O421" s="158">
        <v>0</v>
      </c>
      <c r="P421" s="158">
        <v>0</v>
      </c>
      <c r="Q421" s="162">
        <v>540.48</v>
      </c>
      <c r="R421" s="163">
        <f t="shared" si="58"/>
        <v>0.9</v>
      </c>
      <c r="S421" s="164" t="s">
        <v>44</v>
      </c>
      <c r="T421" s="165" t="s">
        <v>388</v>
      </c>
      <c r="U421" s="166">
        <v>202.353</v>
      </c>
    </row>
    <row r="422" ht="36" spans="1:21">
      <c r="A422" s="152">
        <v>30</v>
      </c>
      <c r="B422" s="153" t="s">
        <v>457</v>
      </c>
      <c r="C422" s="153" t="s">
        <v>43</v>
      </c>
      <c r="D422" s="153" t="s">
        <v>45</v>
      </c>
      <c r="E422" s="153" t="s">
        <v>44</v>
      </c>
      <c r="F422" s="153" t="s">
        <v>387</v>
      </c>
      <c r="G422" s="153" t="s">
        <v>108</v>
      </c>
      <c r="H422" s="154">
        <v>43292.38125</v>
      </c>
      <c r="I422" s="158">
        <v>2091.66</v>
      </c>
      <c r="J422" s="158">
        <v>1653.57</v>
      </c>
      <c r="K422" s="158">
        <v>0</v>
      </c>
      <c r="L422" s="158">
        <v>0</v>
      </c>
      <c r="M422" s="158">
        <v>0</v>
      </c>
      <c r="N422" s="158">
        <v>0</v>
      </c>
      <c r="O422" s="158">
        <v>0</v>
      </c>
      <c r="P422" s="158">
        <v>0</v>
      </c>
      <c r="Q422" s="162">
        <v>1653.57</v>
      </c>
      <c r="R422" s="163">
        <f t="shared" si="58"/>
        <v>0.9</v>
      </c>
      <c r="S422" s="164" t="s">
        <v>44</v>
      </c>
      <c r="T422" s="165" t="s">
        <v>161</v>
      </c>
      <c r="U422" s="166">
        <v>228.924</v>
      </c>
    </row>
    <row r="423" ht="36" spans="1:21">
      <c r="A423" s="152">
        <v>31</v>
      </c>
      <c r="B423" s="153" t="s">
        <v>458</v>
      </c>
      <c r="C423" s="153" t="s">
        <v>43</v>
      </c>
      <c r="D423" s="153" t="s">
        <v>52</v>
      </c>
      <c r="E423" s="153" t="s">
        <v>44</v>
      </c>
      <c r="F423" s="153" t="s">
        <v>387</v>
      </c>
      <c r="G423" s="153" t="s">
        <v>459</v>
      </c>
      <c r="H423" s="154">
        <v>43288.4020833333</v>
      </c>
      <c r="I423" s="158">
        <v>2860.02</v>
      </c>
      <c r="J423" s="158">
        <v>2464.42</v>
      </c>
      <c r="K423" s="158">
        <v>0</v>
      </c>
      <c r="L423" s="158">
        <v>0</v>
      </c>
      <c r="M423" s="158">
        <v>0</v>
      </c>
      <c r="N423" s="158">
        <v>0</v>
      </c>
      <c r="O423" s="158">
        <v>0</v>
      </c>
      <c r="P423" s="158">
        <v>0</v>
      </c>
      <c r="Q423" s="162">
        <v>2464.42</v>
      </c>
      <c r="R423" s="163">
        <f t="shared" si="58"/>
        <v>0.9</v>
      </c>
      <c r="S423" s="164" t="s">
        <v>44</v>
      </c>
      <c r="T423" s="165" t="s">
        <v>412</v>
      </c>
      <c r="U423" s="166">
        <v>109.598</v>
      </c>
    </row>
    <row r="424" ht="36" spans="1:21">
      <c r="A424" s="152">
        <v>32</v>
      </c>
      <c r="B424" s="153" t="s">
        <v>460</v>
      </c>
      <c r="C424" s="153" t="s">
        <v>58</v>
      </c>
      <c r="D424" s="153" t="s">
        <v>95</v>
      </c>
      <c r="E424" s="153" t="s">
        <v>404</v>
      </c>
      <c r="F424" s="153" t="s">
        <v>387</v>
      </c>
      <c r="G424" s="153" t="s">
        <v>173</v>
      </c>
      <c r="H424" s="154">
        <v>43288.4131944444</v>
      </c>
      <c r="I424" s="158">
        <v>2284.82</v>
      </c>
      <c r="J424" s="158">
        <v>1878.66</v>
      </c>
      <c r="K424" s="158">
        <v>0</v>
      </c>
      <c r="L424" s="158">
        <v>0</v>
      </c>
      <c r="M424" s="158">
        <v>406.16</v>
      </c>
      <c r="N424" s="158">
        <v>0</v>
      </c>
      <c r="O424" s="158">
        <v>0</v>
      </c>
      <c r="P424" s="158">
        <v>0</v>
      </c>
      <c r="Q424" s="162">
        <v>2284.82</v>
      </c>
      <c r="R424" s="163">
        <f t="shared" si="58"/>
        <v>1</v>
      </c>
      <c r="S424" s="164" t="s">
        <v>44</v>
      </c>
      <c r="T424" s="165" t="s">
        <v>296</v>
      </c>
      <c r="U424" s="166">
        <v>0</v>
      </c>
    </row>
    <row r="425" ht="36" spans="1:21">
      <c r="A425" s="152">
        <v>33</v>
      </c>
      <c r="B425" s="153" t="s">
        <v>463</v>
      </c>
      <c r="C425" s="153" t="s">
        <v>58</v>
      </c>
      <c r="D425" s="153" t="s">
        <v>45</v>
      </c>
      <c r="E425" s="153" t="s">
        <v>44</v>
      </c>
      <c r="F425" s="153" t="s">
        <v>387</v>
      </c>
      <c r="G425" s="153" t="s">
        <v>431</v>
      </c>
      <c r="H425" s="154">
        <v>43287.43125</v>
      </c>
      <c r="I425" s="158">
        <v>1306.66</v>
      </c>
      <c r="J425" s="158">
        <v>954.64</v>
      </c>
      <c r="K425" s="158">
        <v>0</v>
      </c>
      <c r="L425" s="158">
        <v>0</v>
      </c>
      <c r="M425" s="158">
        <v>0</v>
      </c>
      <c r="N425" s="158">
        <v>0</v>
      </c>
      <c r="O425" s="158">
        <v>0</v>
      </c>
      <c r="P425" s="158">
        <v>0</v>
      </c>
      <c r="Q425" s="162">
        <v>954.64</v>
      </c>
      <c r="R425" s="163">
        <f t="shared" si="58"/>
        <v>0.9</v>
      </c>
      <c r="S425" s="164" t="s">
        <v>44</v>
      </c>
      <c r="T425" s="165" t="s">
        <v>412</v>
      </c>
      <c r="U425" s="166">
        <v>221.354</v>
      </c>
    </row>
    <row r="426" ht="36" spans="1:21">
      <c r="A426" s="152">
        <v>34</v>
      </c>
      <c r="B426" s="153" t="s">
        <v>464</v>
      </c>
      <c r="C426" s="153" t="s">
        <v>43</v>
      </c>
      <c r="D426" s="153" t="s">
        <v>45</v>
      </c>
      <c r="E426" s="153" t="s">
        <v>44</v>
      </c>
      <c r="F426" s="153" t="s">
        <v>387</v>
      </c>
      <c r="G426" s="153" t="s">
        <v>465</v>
      </c>
      <c r="H426" s="154">
        <v>43288.4083333333</v>
      </c>
      <c r="I426" s="158">
        <v>1177.22</v>
      </c>
      <c r="J426" s="158">
        <v>883.82</v>
      </c>
      <c r="K426" s="158">
        <v>0</v>
      </c>
      <c r="L426" s="158">
        <v>0</v>
      </c>
      <c r="M426" s="158">
        <v>0</v>
      </c>
      <c r="N426" s="158">
        <v>0</v>
      </c>
      <c r="O426" s="158">
        <v>0</v>
      </c>
      <c r="P426" s="158">
        <v>0</v>
      </c>
      <c r="Q426" s="162">
        <v>883.82</v>
      </c>
      <c r="R426" s="163">
        <f t="shared" si="58"/>
        <v>0.9</v>
      </c>
      <c r="S426" s="164" t="s">
        <v>44</v>
      </c>
      <c r="T426" s="165" t="s">
        <v>333</v>
      </c>
      <c r="U426" s="166">
        <v>175.678</v>
      </c>
    </row>
    <row r="427" ht="36" spans="1:21">
      <c r="A427" s="152">
        <v>35</v>
      </c>
      <c r="B427" s="153" t="s">
        <v>466</v>
      </c>
      <c r="C427" s="153" t="s">
        <v>58</v>
      </c>
      <c r="D427" s="153" t="s">
        <v>45</v>
      </c>
      <c r="E427" s="153" t="s">
        <v>44</v>
      </c>
      <c r="F427" s="153" t="s">
        <v>387</v>
      </c>
      <c r="G427" s="153" t="s">
        <v>467</v>
      </c>
      <c r="H427" s="154">
        <v>43290.3555555556</v>
      </c>
      <c r="I427" s="158">
        <v>1214.46</v>
      </c>
      <c r="J427" s="158">
        <v>878.06</v>
      </c>
      <c r="K427" s="158">
        <v>0</v>
      </c>
      <c r="L427" s="158">
        <v>0</v>
      </c>
      <c r="M427" s="158">
        <v>0</v>
      </c>
      <c r="N427" s="158">
        <v>0</v>
      </c>
      <c r="O427" s="158">
        <v>0</v>
      </c>
      <c r="P427" s="158">
        <v>0</v>
      </c>
      <c r="Q427" s="162">
        <v>878.06</v>
      </c>
      <c r="R427" s="163">
        <f t="shared" si="58"/>
        <v>0.9</v>
      </c>
      <c r="S427" s="164" t="s">
        <v>44</v>
      </c>
      <c r="T427" s="165" t="s">
        <v>388</v>
      </c>
      <c r="U427" s="166">
        <v>214.954</v>
      </c>
    </row>
    <row r="428" ht="24" spans="1:21">
      <c r="A428" s="152">
        <v>36</v>
      </c>
      <c r="B428" s="153" t="s">
        <v>469</v>
      </c>
      <c r="C428" s="153" t="s">
        <v>43</v>
      </c>
      <c r="D428" s="153" t="s">
        <v>45</v>
      </c>
      <c r="E428" s="153" t="s">
        <v>44</v>
      </c>
      <c r="F428" s="153" t="s">
        <v>383</v>
      </c>
      <c r="G428" s="153" t="s">
        <v>108</v>
      </c>
      <c r="H428" s="154">
        <v>43290.3840972222</v>
      </c>
      <c r="I428" s="158">
        <v>4878.12</v>
      </c>
      <c r="J428" s="158">
        <v>2919.79</v>
      </c>
      <c r="K428" s="158">
        <v>0</v>
      </c>
      <c r="L428" s="158">
        <v>0</v>
      </c>
      <c r="M428" s="158">
        <v>0</v>
      </c>
      <c r="N428" s="158">
        <v>0</v>
      </c>
      <c r="O428" s="158">
        <v>0</v>
      </c>
      <c r="P428" s="158">
        <v>0</v>
      </c>
      <c r="Q428" s="162">
        <v>2919.79</v>
      </c>
      <c r="R428" s="163">
        <f t="shared" si="58"/>
        <v>0.9</v>
      </c>
      <c r="S428" s="164" t="s">
        <v>44</v>
      </c>
      <c r="T428" s="165" t="s">
        <v>308</v>
      </c>
      <c r="U428" s="166">
        <v>1470.518</v>
      </c>
    </row>
    <row r="429" ht="36" spans="1:21">
      <c r="A429" s="152">
        <v>37</v>
      </c>
      <c r="B429" s="153" t="s">
        <v>473</v>
      </c>
      <c r="C429" s="153" t="s">
        <v>58</v>
      </c>
      <c r="D429" s="153" t="s">
        <v>45</v>
      </c>
      <c r="E429" s="153" t="s">
        <v>44</v>
      </c>
      <c r="F429" s="153" t="s">
        <v>387</v>
      </c>
      <c r="G429" s="153" t="s">
        <v>337</v>
      </c>
      <c r="H429" s="154">
        <v>43286.35625</v>
      </c>
      <c r="I429" s="158">
        <v>2460.85</v>
      </c>
      <c r="J429" s="158">
        <v>2016.67</v>
      </c>
      <c r="K429" s="158">
        <v>0</v>
      </c>
      <c r="L429" s="158">
        <v>0</v>
      </c>
      <c r="M429" s="158">
        <v>0</v>
      </c>
      <c r="N429" s="158">
        <v>0</v>
      </c>
      <c r="O429" s="158">
        <v>0</v>
      </c>
      <c r="P429" s="158">
        <v>0</v>
      </c>
      <c r="Q429" s="162">
        <v>2016.67</v>
      </c>
      <c r="R429" s="163">
        <f t="shared" si="58"/>
        <v>0.9</v>
      </c>
      <c r="S429" s="164" t="s">
        <v>44</v>
      </c>
      <c r="T429" s="165" t="s">
        <v>264</v>
      </c>
      <c r="U429" s="166">
        <v>198.095</v>
      </c>
    </row>
    <row r="430" ht="24" spans="1:21">
      <c r="A430" s="152">
        <v>38</v>
      </c>
      <c r="B430" s="153" t="s">
        <v>474</v>
      </c>
      <c r="C430" s="153" t="s">
        <v>58</v>
      </c>
      <c r="D430" s="153" t="s">
        <v>52</v>
      </c>
      <c r="E430" s="153" t="s">
        <v>44</v>
      </c>
      <c r="F430" s="153" t="s">
        <v>383</v>
      </c>
      <c r="G430" s="153" t="s">
        <v>475</v>
      </c>
      <c r="H430" s="154">
        <v>43285.3994097222</v>
      </c>
      <c r="I430" s="158">
        <v>11018.5</v>
      </c>
      <c r="J430" s="158">
        <v>6908.18</v>
      </c>
      <c r="K430" s="158">
        <v>0</v>
      </c>
      <c r="L430" s="158">
        <v>0</v>
      </c>
      <c r="M430" s="158">
        <v>1208.93</v>
      </c>
      <c r="N430" s="158">
        <v>0</v>
      </c>
      <c r="O430" s="158">
        <v>0</v>
      </c>
      <c r="P430" s="158">
        <v>0</v>
      </c>
      <c r="Q430" s="162">
        <v>8117.11</v>
      </c>
      <c r="R430" s="163">
        <f t="shared" si="58"/>
        <v>0.9</v>
      </c>
      <c r="S430" s="164" t="s">
        <v>44</v>
      </c>
      <c r="T430" s="165" t="s">
        <v>333</v>
      </c>
      <c r="U430" s="166">
        <v>1799.54</v>
      </c>
    </row>
    <row r="431" ht="36" spans="1:21">
      <c r="A431" s="152">
        <v>39</v>
      </c>
      <c r="B431" s="153" t="s">
        <v>456</v>
      </c>
      <c r="C431" s="153" t="s">
        <v>58</v>
      </c>
      <c r="D431" s="153" t="s">
        <v>52</v>
      </c>
      <c r="E431" s="153" t="s">
        <v>44</v>
      </c>
      <c r="F431" s="153" t="s">
        <v>387</v>
      </c>
      <c r="G431" s="153" t="s">
        <v>476</v>
      </c>
      <c r="H431" s="154">
        <v>43274.3513888889</v>
      </c>
      <c r="I431" s="158">
        <v>1432.72</v>
      </c>
      <c r="J431" s="158">
        <v>1053.63</v>
      </c>
      <c r="K431" s="158">
        <v>0</v>
      </c>
      <c r="L431" s="158">
        <v>0</v>
      </c>
      <c r="M431" s="158">
        <v>0</v>
      </c>
      <c r="N431" s="158">
        <v>0</v>
      </c>
      <c r="O431" s="158">
        <v>0</v>
      </c>
      <c r="P431" s="158">
        <v>0</v>
      </c>
      <c r="Q431" s="162">
        <v>1053.63</v>
      </c>
      <c r="R431" s="163">
        <f t="shared" si="58"/>
        <v>0.9</v>
      </c>
      <c r="S431" s="164" t="s">
        <v>44</v>
      </c>
      <c r="T431" s="165" t="s">
        <v>388</v>
      </c>
      <c r="U431" s="166">
        <v>235.818</v>
      </c>
    </row>
    <row r="432" ht="36" spans="1:21">
      <c r="A432" s="152">
        <v>40</v>
      </c>
      <c r="B432" s="153" t="s">
        <v>477</v>
      </c>
      <c r="C432" s="153" t="s">
        <v>43</v>
      </c>
      <c r="D432" s="153" t="s">
        <v>45</v>
      </c>
      <c r="E432" s="153" t="s">
        <v>44</v>
      </c>
      <c r="F432" s="153" t="s">
        <v>387</v>
      </c>
      <c r="G432" s="153" t="s">
        <v>173</v>
      </c>
      <c r="H432" s="154">
        <v>43278.4506944444</v>
      </c>
      <c r="I432" s="158">
        <v>2420.96</v>
      </c>
      <c r="J432" s="158">
        <v>1953.77</v>
      </c>
      <c r="K432" s="158">
        <v>0</v>
      </c>
      <c r="L432" s="158">
        <v>0</v>
      </c>
      <c r="M432" s="158">
        <v>0</v>
      </c>
      <c r="N432" s="158">
        <v>0</v>
      </c>
      <c r="O432" s="158">
        <v>0</v>
      </c>
      <c r="P432" s="158">
        <v>0</v>
      </c>
      <c r="Q432" s="162">
        <v>1953.77</v>
      </c>
      <c r="R432" s="163">
        <f t="shared" si="58"/>
        <v>0.9</v>
      </c>
      <c r="S432" s="164" t="s">
        <v>44</v>
      </c>
      <c r="T432" s="165" t="s">
        <v>478</v>
      </c>
      <c r="U432" s="166">
        <v>225.094</v>
      </c>
    </row>
    <row r="433" ht="36" spans="1:21">
      <c r="A433" s="152">
        <v>41</v>
      </c>
      <c r="B433" s="153" t="s">
        <v>479</v>
      </c>
      <c r="C433" s="153" t="s">
        <v>58</v>
      </c>
      <c r="D433" s="153" t="s">
        <v>52</v>
      </c>
      <c r="E433" s="153" t="s">
        <v>44</v>
      </c>
      <c r="F433" s="153" t="s">
        <v>387</v>
      </c>
      <c r="G433" s="153" t="s">
        <v>108</v>
      </c>
      <c r="H433" s="154">
        <v>43283.3888888889</v>
      </c>
      <c r="I433" s="158">
        <v>2238.83</v>
      </c>
      <c r="J433" s="158">
        <v>1809.49</v>
      </c>
      <c r="K433" s="158">
        <v>0</v>
      </c>
      <c r="L433" s="158">
        <v>0</v>
      </c>
      <c r="M433" s="158">
        <v>0</v>
      </c>
      <c r="N433" s="158">
        <v>0</v>
      </c>
      <c r="O433" s="158">
        <v>0</v>
      </c>
      <c r="P433" s="158">
        <v>0</v>
      </c>
      <c r="Q433" s="162">
        <v>1809.49</v>
      </c>
      <c r="R433" s="163">
        <f t="shared" si="58"/>
        <v>0.9</v>
      </c>
      <c r="S433" s="164" t="s">
        <v>44</v>
      </c>
      <c r="T433" s="165" t="s">
        <v>205</v>
      </c>
      <c r="U433" s="166">
        <v>205.457</v>
      </c>
    </row>
    <row r="434" ht="36" spans="1:21">
      <c r="A434" s="152">
        <v>42</v>
      </c>
      <c r="B434" s="153" t="s">
        <v>480</v>
      </c>
      <c r="C434" s="153" t="s">
        <v>58</v>
      </c>
      <c r="D434" s="153" t="s">
        <v>45</v>
      </c>
      <c r="E434" s="153" t="s">
        <v>44</v>
      </c>
      <c r="F434" s="153" t="s">
        <v>387</v>
      </c>
      <c r="G434" s="153" t="s">
        <v>475</v>
      </c>
      <c r="H434" s="154">
        <v>43282.3847222222</v>
      </c>
      <c r="I434" s="158">
        <v>1562.45</v>
      </c>
      <c r="J434" s="158">
        <v>1096.7</v>
      </c>
      <c r="K434" s="158">
        <v>0</v>
      </c>
      <c r="L434" s="158">
        <v>0</v>
      </c>
      <c r="M434" s="158">
        <v>0</v>
      </c>
      <c r="N434" s="158">
        <v>0</v>
      </c>
      <c r="O434" s="158">
        <v>0</v>
      </c>
      <c r="P434" s="158">
        <v>0</v>
      </c>
      <c r="Q434" s="162">
        <v>1096.7</v>
      </c>
      <c r="R434" s="163">
        <f t="shared" si="58"/>
        <v>0.9</v>
      </c>
      <c r="S434" s="164" t="s">
        <v>44</v>
      </c>
      <c r="T434" s="165" t="s">
        <v>205</v>
      </c>
      <c r="U434" s="166">
        <v>309.505</v>
      </c>
    </row>
    <row r="435" ht="36" spans="1:21">
      <c r="A435" s="152">
        <v>43</v>
      </c>
      <c r="B435" s="153" t="s">
        <v>481</v>
      </c>
      <c r="C435" s="153" t="s">
        <v>58</v>
      </c>
      <c r="D435" s="153" t="s">
        <v>52</v>
      </c>
      <c r="E435" s="153" t="s">
        <v>44</v>
      </c>
      <c r="F435" s="153" t="s">
        <v>387</v>
      </c>
      <c r="G435" s="153" t="s">
        <v>415</v>
      </c>
      <c r="H435" s="154">
        <v>43282.3756944444</v>
      </c>
      <c r="I435" s="158">
        <v>1870.86</v>
      </c>
      <c r="J435" s="158">
        <v>1319.42</v>
      </c>
      <c r="K435" s="158">
        <v>0</v>
      </c>
      <c r="L435" s="158">
        <v>0</v>
      </c>
      <c r="M435" s="158">
        <v>0</v>
      </c>
      <c r="N435" s="158">
        <v>0</v>
      </c>
      <c r="O435" s="158">
        <v>0</v>
      </c>
      <c r="P435" s="158">
        <v>0</v>
      </c>
      <c r="Q435" s="162">
        <v>1319.42</v>
      </c>
      <c r="R435" s="163">
        <f t="shared" si="58"/>
        <v>0.9</v>
      </c>
      <c r="S435" s="164" t="s">
        <v>44</v>
      </c>
      <c r="T435" s="165" t="s">
        <v>388</v>
      </c>
      <c r="U435" s="166">
        <v>364.354</v>
      </c>
    </row>
    <row r="436" ht="24" spans="1:21">
      <c r="A436" s="152">
        <v>44</v>
      </c>
      <c r="B436" s="153" t="s">
        <v>482</v>
      </c>
      <c r="C436" s="153" t="s">
        <v>58</v>
      </c>
      <c r="D436" s="153" t="s">
        <v>95</v>
      </c>
      <c r="E436" s="153" t="s">
        <v>404</v>
      </c>
      <c r="F436" s="153" t="s">
        <v>383</v>
      </c>
      <c r="G436" s="153" t="s">
        <v>236</v>
      </c>
      <c r="H436" s="154">
        <v>43283.3658101852</v>
      </c>
      <c r="I436" s="158">
        <v>4221.17</v>
      </c>
      <c r="J436" s="158">
        <v>2450.14</v>
      </c>
      <c r="K436" s="158">
        <v>0</v>
      </c>
      <c r="L436" s="158">
        <v>0</v>
      </c>
      <c r="M436" s="158">
        <v>1771.03</v>
      </c>
      <c r="N436" s="158">
        <v>0</v>
      </c>
      <c r="O436" s="158">
        <v>0</v>
      </c>
      <c r="P436" s="158">
        <v>0</v>
      </c>
      <c r="Q436" s="162">
        <v>4221.17</v>
      </c>
      <c r="R436" s="163">
        <f t="shared" si="58"/>
        <v>1</v>
      </c>
      <c r="S436" s="164" t="s">
        <v>44</v>
      </c>
      <c r="T436" s="165" t="s">
        <v>283</v>
      </c>
      <c r="U436" s="166">
        <v>0</v>
      </c>
    </row>
    <row r="437" ht="36" spans="1:21">
      <c r="A437" s="152">
        <v>45</v>
      </c>
      <c r="B437" s="153" t="s">
        <v>483</v>
      </c>
      <c r="C437" s="153" t="s">
        <v>43</v>
      </c>
      <c r="D437" s="153" t="s">
        <v>45</v>
      </c>
      <c r="E437" s="153" t="s">
        <v>44</v>
      </c>
      <c r="F437" s="153" t="s">
        <v>387</v>
      </c>
      <c r="G437" s="153" t="s">
        <v>164</v>
      </c>
      <c r="H437" s="154">
        <v>43280.3375</v>
      </c>
      <c r="I437" s="158">
        <v>2887.99</v>
      </c>
      <c r="J437" s="158">
        <v>2147.88</v>
      </c>
      <c r="K437" s="158">
        <v>0</v>
      </c>
      <c r="L437" s="158">
        <v>0</v>
      </c>
      <c r="M437" s="158">
        <v>0</v>
      </c>
      <c r="N437" s="158">
        <v>0</v>
      </c>
      <c r="O437" s="158">
        <v>0</v>
      </c>
      <c r="P437" s="158">
        <v>0</v>
      </c>
      <c r="Q437" s="162">
        <v>2147.88</v>
      </c>
      <c r="R437" s="163">
        <f t="shared" si="58"/>
        <v>0.9</v>
      </c>
      <c r="S437" s="164" t="s">
        <v>44</v>
      </c>
      <c r="T437" s="165" t="s">
        <v>133</v>
      </c>
      <c r="U437" s="166">
        <v>451.311</v>
      </c>
    </row>
    <row r="438" ht="24" spans="1:21">
      <c r="A438" s="152">
        <v>46</v>
      </c>
      <c r="B438" s="153" t="s">
        <v>403</v>
      </c>
      <c r="C438" s="153" t="s">
        <v>58</v>
      </c>
      <c r="D438" s="153" t="s">
        <v>95</v>
      </c>
      <c r="E438" s="153" t="s">
        <v>404</v>
      </c>
      <c r="F438" s="153" t="s">
        <v>383</v>
      </c>
      <c r="G438" s="153" t="s">
        <v>173</v>
      </c>
      <c r="H438" s="154">
        <v>43280.3336574074</v>
      </c>
      <c r="I438" s="158">
        <v>3447.48</v>
      </c>
      <c r="J438" s="158">
        <v>1893.89</v>
      </c>
      <c r="K438" s="158">
        <v>0</v>
      </c>
      <c r="L438" s="158">
        <v>0</v>
      </c>
      <c r="M438" s="158">
        <v>1553.59</v>
      </c>
      <c r="N438" s="158">
        <v>0</v>
      </c>
      <c r="O438" s="158">
        <v>0</v>
      </c>
      <c r="P438" s="158">
        <v>0</v>
      </c>
      <c r="Q438" s="162">
        <v>3447.48</v>
      </c>
      <c r="R438" s="163">
        <f t="shared" si="58"/>
        <v>1</v>
      </c>
      <c r="S438" s="164" t="s">
        <v>44</v>
      </c>
      <c r="T438" s="165" t="s">
        <v>152</v>
      </c>
      <c r="U438" s="166">
        <v>0</v>
      </c>
    </row>
    <row r="439" ht="36" spans="1:21">
      <c r="A439" s="152">
        <v>47</v>
      </c>
      <c r="B439" s="153" t="s">
        <v>484</v>
      </c>
      <c r="C439" s="153" t="s">
        <v>43</v>
      </c>
      <c r="D439" s="153" t="s">
        <v>45</v>
      </c>
      <c r="E439" s="153" t="s">
        <v>44</v>
      </c>
      <c r="F439" s="153" t="s">
        <v>387</v>
      </c>
      <c r="G439" s="153" t="s">
        <v>146</v>
      </c>
      <c r="H439" s="154">
        <v>43280.4180555556</v>
      </c>
      <c r="I439" s="158">
        <v>1639.62</v>
      </c>
      <c r="J439" s="158">
        <v>1370.24</v>
      </c>
      <c r="K439" s="158">
        <v>0</v>
      </c>
      <c r="L439" s="158">
        <v>0</v>
      </c>
      <c r="M439" s="158">
        <v>0</v>
      </c>
      <c r="N439" s="158">
        <v>0</v>
      </c>
      <c r="O439" s="158">
        <v>0</v>
      </c>
      <c r="P439" s="158">
        <v>0</v>
      </c>
      <c r="Q439" s="162">
        <v>1370.24</v>
      </c>
      <c r="R439" s="163">
        <f t="shared" si="58"/>
        <v>0.9</v>
      </c>
      <c r="S439" s="164" t="s">
        <v>44</v>
      </c>
      <c r="T439" s="165" t="s">
        <v>118</v>
      </c>
      <c r="U439" s="166">
        <v>105.418</v>
      </c>
    </row>
    <row r="440" ht="36" spans="1:21">
      <c r="A440" s="152">
        <v>48</v>
      </c>
      <c r="B440" s="153" t="s">
        <v>485</v>
      </c>
      <c r="C440" s="153" t="s">
        <v>58</v>
      </c>
      <c r="D440" s="153" t="s">
        <v>45</v>
      </c>
      <c r="E440" s="153" t="s">
        <v>44</v>
      </c>
      <c r="F440" s="153" t="s">
        <v>387</v>
      </c>
      <c r="G440" s="153" t="s">
        <v>164</v>
      </c>
      <c r="H440" s="154">
        <v>43279.3972222222</v>
      </c>
      <c r="I440" s="158">
        <v>965.12</v>
      </c>
      <c r="J440" s="158">
        <v>690.04</v>
      </c>
      <c r="K440" s="158">
        <v>0</v>
      </c>
      <c r="L440" s="158">
        <v>0</v>
      </c>
      <c r="M440" s="158">
        <v>0</v>
      </c>
      <c r="N440" s="158">
        <v>0</v>
      </c>
      <c r="O440" s="158">
        <v>0</v>
      </c>
      <c r="P440" s="158">
        <v>0</v>
      </c>
      <c r="Q440" s="162">
        <v>690.04</v>
      </c>
      <c r="R440" s="163">
        <f t="shared" si="58"/>
        <v>0.9</v>
      </c>
      <c r="S440" s="164" t="s">
        <v>44</v>
      </c>
      <c r="T440" s="165" t="s">
        <v>283</v>
      </c>
      <c r="U440" s="166">
        <v>178.568</v>
      </c>
    </row>
    <row r="441" ht="36" spans="1:21">
      <c r="A441" s="152">
        <v>49</v>
      </c>
      <c r="B441" s="153" t="s">
        <v>486</v>
      </c>
      <c r="C441" s="153" t="s">
        <v>58</v>
      </c>
      <c r="D441" s="153" t="s">
        <v>52</v>
      </c>
      <c r="E441" s="153" t="s">
        <v>44</v>
      </c>
      <c r="F441" s="153" t="s">
        <v>387</v>
      </c>
      <c r="G441" s="153" t="s">
        <v>411</v>
      </c>
      <c r="H441" s="154">
        <v>43279.6986111111</v>
      </c>
      <c r="I441" s="158">
        <v>3928.68</v>
      </c>
      <c r="J441" s="158">
        <v>3382.47</v>
      </c>
      <c r="K441" s="158">
        <v>0</v>
      </c>
      <c r="L441" s="158">
        <v>0</v>
      </c>
      <c r="M441" s="158">
        <v>0</v>
      </c>
      <c r="N441" s="158">
        <v>0</v>
      </c>
      <c r="O441" s="158">
        <v>0</v>
      </c>
      <c r="P441" s="158">
        <v>0</v>
      </c>
      <c r="Q441" s="162">
        <v>3382.47</v>
      </c>
      <c r="R441" s="163">
        <f t="shared" si="58"/>
        <v>0.9</v>
      </c>
      <c r="S441" s="164" t="s">
        <v>44</v>
      </c>
      <c r="T441" s="165" t="s">
        <v>283</v>
      </c>
      <c r="U441" s="166">
        <v>153.342</v>
      </c>
    </row>
    <row r="442" ht="36" spans="1:21">
      <c r="A442" s="152">
        <v>50</v>
      </c>
      <c r="B442" s="153" t="s">
        <v>487</v>
      </c>
      <c r="C442" s="153" t="s">
        <v>58</v>
      </c>
      <c r="D442" s="153" t="s">
        <v>95</v>
      </c>
      <c r="E442" s="153" t="s">
        <v>404</v>
      </c>
      <c r="F442" s="153" t="s">
        <v>387</v>
      </c>
      <c r="G442" s="153" t="s">
        <v>164</v>
      </c>
      <c r="H442" s="154">
        <v>43279.38125</v>
      </c>
      <c r="I442" s="158">
        <v>2336.19</v>
      </c>
      <c r="J442" s="158">
        <v>1874.81</v>
      </c>
      <c r="K442" s="158">
        <v>0</v>
      </c>
      <c r="L442" s="158">
        <v>0</v>
      </c>
      <c r="M442" s="158">
        <v>461.38</v>
      </c>
      <c r="N442" s="158">
        <v>0</v>
      </c>
      <c r="O442" s="158">
        <v>0</v>
      </c>
      <c r="P442" s="158">
        <v>0</v>
      </c>
      <c r="Q442" s="162">
        <v>2336.19</v>
      </c>
      <c r="R442" s="163">
        <f t="shared" si="58"/>
        <v>1</v>
      </c>
      <c r="S442" s="164" t="s">
        <v>44</v>
      </c>
      <c r="T442" s="165" t="s">
        <v>478</v>
      </c>
      <c r="U442" s="166">
        <v>0</v>
      </c>
    </row>
    <row r="443" ht="24" spans="1:21">
      <c r="A443" s="152">
        <v>51</v>
      </c>
      <c r="B443" s="153" t="s">
        <v>488</v>
      </c>
      <c r="C443" s="153" t="s">
        <v>58</v>
      </c>
      <c r="D443" s="153" t="s">
        <v>45</v>
      </c>
      <c r="E443" s="153" t="s">
        <v>44</v>
      </c>
      <c r="F443" s="153" t="s">
        <v>383</v>
      </c>
      <c r="G443" s="153" t="s">
        <v>489</v>
      </c>
      <c r="H443" s="154">
        <v>43278.4348726852</v>
      </c>
      <c r="I443" s="158">
        <v>2397.56</v>
      </c>
      <c r="J443" s="158">
        <v>1308.13</v>
      </c>
      <c r="K443" s="158">
        <v>0</v>
      </c>
      <c r="L443" s="158">
        <v>0</v>
      </c>
      <c r="M443" s="158">
        <v>0</v>
      </c>
      <c r="N443" s="158">
        <v>0</v>
      </c>
      <c r="O443" s="158">
        <v>0</v>
      </c>
      <c r="P443" s="158">
        <v>0</v>
      </c>
      <c r="Q443" s="162">
        <v>1308.13</v>
      </c>
      <c r="R443" s="163">
        <f t="shared" si="58"/>
        <v>0.9</v>
      </c>
      <c r="S443" s="164" t="s">
        <v>44</v>
      </c>
      <c r="T443" s="165" t="s">
        <v>388</v>
      </c>
      <c r="U443" s="166">
        <v>849.674</v>
      </c>
    </row>
    <row r="444" ht="36" spans="1:21">
      <c r="A444" s="152">
        <v>52</v>
      </c>
      <c r="B444" s="153" t="s">
        <v>491</v>
      </c>
      <c r="C444" s="153" t="s">
        <v>58</v>
      </c>
      <c r="D444" s="153" t="s">
        <v>95</v>
      </c>
      <c r="E444" s="153" t="s">
        <v>44</v>
      </c>
      <c r="F444" s="153" t="s">
        <v>387</v>
      </c>
      <c r="G444" s="153" t="s">
        <v>164</v>
      </c>
      <c r="H444" s="154">
        <v>43278.35625</v>
      </c>
      <c r="I444" s="158">
        <v>2091.14</v>
      </c>
      <c r="J444" s="158">
        <v>1681.52</v>
      </c>
      <c r="K444" s="158">
        <v>0</v>
      </c>
      <c r="L444" s="158">
        <v>0</v>
      </c>
      <c r="M444" s="158">
        <v>409.62</v>
      </c>
      <c r="N444" s="158">
        <v>0</v>
      </c>
      <c r="O444" s="158">
        <v>0</v>
      </c>
      <c r="P444" s="158">
        <v>0</v>
      </c>
      <c r="Q444" s="162">
        <v>2091.14</v>
      </c>
      <c r="R444" s="163">
        <f t="shared" si="58"/>
        <v>1</v>
      </c>
      <c r="S444" s="164" t="s">
        <v>44</v>
      </c>
      <c r="T444" s="165" t="s">
        <v>333</v>
      </c>
      <c r="U444" s="166">
        <v>0</v>
      </c>
    </row>
    <row r="445" ht="36" spans="1:21">
      <c r="A445" s="152">
        <v>53</v>
      </c>
      <c r="B445" s="153" t="s">
        <v>423</v>
      </c>
      <c r="C445" s="153" t="s">
        <v>43</v>
      </c>
      <c r="D445" s="153" t="s">
        <v>45</v>
      </c>
      <c r="E445" s="153" t="s">
        <v>44</v>
      </c>
      <c r="F445" s="153" t="s">
        <v>387</v>
      </c>
      <c r="G445" s="153" t="s">
        <v>159</v>
      </c>
      <c r="H445" s="154">
        <v>43278.3513888889</v>
      </c>
      <c r="I445" s="158">
        <v>2948.81</v>
      </c>
      <c r="J445" s="158">
        <v>2533.47</v>
      </c>
      <c r="K445" s="158">
        <v>0</v>
      </c>
      <c r="L445" s="158">
        <v>0</v>
      </c>
      <c r="M445" s="158">
        <v>0</v>
      </c>
      <c r="N445" s="158">
        <v>0</v>
      </c>
      <c r="O445" s="158">
        <v>0</v>
      </c>
      <c r="P445" s="158">
        <v>0</v>
      </c>
      <c r="Q445" s="162">
        <v>2533.47</v>
      </c>
      <c r="R445" s="163">
        <f t="shared" si="58"/>
        <v>0.9</v>
      </c>
      <c r="S445" s="164" t="s">
        <v>44</v>
      </c>
      <c r="T445" s="165" t="s">
        <v>161</v>
      </c>
      <c r="U445" s="166">
        <v>120.459</v>
      </c>
    </row>
    <row r="446" ht="24" spans="1:21">
      <c r="A446" s="152">
        <v>54</v>
      </c>
      <c r="B446" s="153" t="s">
        <v>492</v>
      </c>
      <c r="C446" s="153" t="s">
        <v>43</v>
      </c>
      <c r="D446" s="153" t="s">
        <v>52</v>
      </c>
      <c r="E446" s="153" t="s">
        <v>44</v>
      </c>
      <c r="F446" s="153" t="s">
        <v>383</v>
      </c>
      <c r="G446" s="153" t="s">
        <v>493</v>
      </c>
      <c r="H446" s="154">
        <v>43274.3530671296</v>
      </c>
      <c r="I446" s="158">
        <v>4277.87</v>
      </c>
      <c r="J446" s="158">
        <v>2587.3</v>
      </c>
      <c r="K446" s="158">
        <v>0</v>
      </c>
      <c r="L446" s="158">
        <v>0</v>
      </c>
      <c r="M446" s="158">
        <v>452.78</v>
      </c>
      <c r="N446" s="158">
        <v>0</v>
      </c>
      <c r="O446" s="158">
        <v>0</v>
      </c>
      <c r="P446" s="158">
        <v>0</v>
      </c>
      <c r="Q446" s="162">
        <v>3040.08</v>
      </c>
      <c r="R446" s="163">
        <f t="shared" si="58"/>
        <v>0.9</v>
      </c>
      <c r="S446" s="164" t="s">
        <v>44</v>
      </c>
      <c r="T446" s="165" t="s">
        <v>205</v>
      </c>
      <c r="U446" s="166">
        <v>810.003</v>
      </c>
    </row>
    <row r="447" ht="24" spans="1:21">
      <c r="A447" s="152">
        <v>55</v>
      </c>
      <c r="B447" s="153" t="s">
        <v>494</v>
      </c>
      <c r="C447" s="153" t="s">
        <v>58</v>
      </c>
      <c r="D447" s="153" t="s">
        <v>45</v>
      </c>
      <c r="E447" s="153" t="s">
        <v>44</v>
      </c>
      <c r="F447" s="153" t="s">
        <v>383</v>
      </c>
      <c r="G447" s="153" t="s">
        <v>451</v>
      </c>
      <c r="H447" s="154">
        <v>43274.3573032407</v>
      </c>
      <c r="I447" s="158">
        <v>1014.92</v>
      </c>
      <c r="J447" s="158">
        <v>291.08</v>
      </c>
      <c r="K447" s="158">
        <v>0</v>
      </c>
      <c r="L447" s="158">
        <v>0</v>
      </c>
      <c r="M447" s="158">
        <v>0</v>
      </c>
      <c r="N447" s="158">
        <v>0</v>
      </c>
      <c r="O447" s="158">
        <v>0</v>
      </c>
      <c r="P447" s="158">
        <v>0</v>
      </c>
      <c r="Q447" s="162">
        <v>291.08</v>
      </c>
      <c r="R447" s="163">
        <f t="shared" si="58"/>
        <v>0.9</v>
      </c>
      <c r="S447" s="164" t="s">
        <v>44</v>
      </c>
      <c r="T447" s="165" t="s">
        <v>308</v>
      </c>
      <c r="U447" s="166">
        <v>622.348</v>
      </c>
    </row>
    <row r="448" ht="36" spans="1:21">
      <c r="A448" s="152">
        <v>56</v>
      </c>
      <c r="B448" s="153" t="s">
        <v>450</v>
      </c>
      <c r="C448" s="153" t="s">
        <v>58</v>
      </c>
      <c r="D448" s="153" t="s">
        <v>45</v>
      </c>
      <c r="E448" s="153" t="s">
        <v>44</v>
      </c>
      <c r="F448" s="153" t="s">
        <v>387</v>
      </c>
      <c r="G448" s="153" t="s">
        <v>298</v>
      </c>
      <c r="H448" s="154">
        <v>43277.3694444444</v>
      </c>
      <c r="I448" s="158">
        <v>1115.34</v>
      </c>
      <c r="J448" s="158">
        <v>787.46</v>
      </c>
      <c r="K448" s="158">
        <v>0</v>
      </c>
      <c r="L448" s="158">
        <v>0</v>
      </c>
      <c r="M448" s="158">
        <v>0</v>
      </c>
      <c r="N448" s="158">
        <v>0</v>
      </c>
      <c r="O448" s="158">
        <v>0</v>
      </c>
      <c r="P448" s="158">
        <v>0</v>
      </c>
      <c r="Q448" s="162">
        <v>787.46</v>
      </c>
      <c r="R448" s="163">
        <f t="shared" si="58"/>
        <v>0.9</v>
      </c>
      <c r="S448" s="164" t="s">
        <v>44</v>
      </c>
      <c r="T448" s="165" t="s">
        <v>205</v>
      </c>
      <c r="U448" s="166">
        <v>216.346</v>
      </c>
    </row>
    <row r="449" ht="36" spans="1:21">
      <c r="A449" s="152">
        <v>57</v>
      </c>
      <c r="B449" s="153" t="s">
        <v>495</v>
      </c>
      <c r="C449" s="153" t="s">
        <v>58</v>
      </c>
      <c r="D449" s="153" t="s">
        <v>45</v>
      </c>
      <c r="E449" s="153" t="s">
        <v>44</v>
      </c>
      <c r="F449" s="153" t="s">
        <v>387</v>
      </c>
      <c r="G449" s="153" t="s">
        <v>298</v>
      </c>
      <c r="H449" s="154">
        <v>43267.4020833333</v>
      </c>
      <c r="I449" s="158">
        <v>1419.18</v>
      </c>
      <c r="J449" s="158">
        <v>1062.22</v>
      </c>
      <c r="K449" s="158">
        <v>0</v>
      </c>
      <c r="L449" s="158">
        <v>0</v>
      </c>
      <c r="M449" s="158">
        <v>0</v>
      </c>
      <c r="N449" s="158">
        <v>0</v>
      </c>
      <c r="O449" s="158">
        <v>0</v>
      </c>
      <c r="P449" s="158">
        <v>0</v>
      </c>
      <c r="Q449" s="162">
        <v>1062.22</v>
      </c>
      <c r="R449" s="163">
        <f t="shared" si="58"/>
        <v>0.9</v>
      </c>
      <c r="S449" s="164" t="s">
        <v>44</v>
      </c>
      <c r="T449" s="165" t="s">
        <v>296</v>
      </c>
      <c r="U449" s="166">
        <v>215.042</v>
      </c>
    </row>
    <row r="450" ht="36" spans="1:21">
      <c r="A450" s="152">
        <v>58</v>
      </c>
      <c r="B450" s="153" t="s">
        <v>496</v>
      </c>
      <c r="C450" s="153" t="s">
        <v>58</v>
      </c>
      <c r="D450" s="153" t="s">
        <v>52</v>
      </c>
      <c r="E450" s="153" t="s">
        <v>44</v>
      </c>
      <c r="F450" s="153" t="s">
        <v>387</v>
      </c>
      <c r="G450" s="153" t="s">
        <v>497</v>
      </c>
      <c r="H450" s="154">
        <v>43276.4604166667</v>
      </c>
      <c r="I450" s="158">
        <v>1595.67</v>
      </c>
      <c r="J450" s="158">
        <v>1171.01</v>
      </c>
      <c r="K450" s="158">
        <v>0</v>
      </c>
      <c r="L450" s="158">
        <v>0</v>
      </c>
      <c r="M450" s="158">
        <v>0</v>
      </c>
      <c r="N450" s="158">
        <v>0</v>
      </c>
      <c r="O450" s="158">
        <v>0</v>
      </c>
      <c r="P450" s="158">
        <v>0</v>
      </c>
      <c r="Q450" s="162">
        <v>1171.01</v>
      </c>
      <c r="R450" s="163">
        <f t="shared" si="58"/>
        <v>0.9</v>
      </c>
      <c r="S450" s="164" t="s">
        <v>44</v>
      </c>
      <c r="T450" s="165" t="s">
        <v>205</v>
      </c>
      <c r="U450" s="166">
        <v>265.093</v>
      </c>
    </row>
    <row r="451" ht="36" spans="1:21">
      <c r="A451" s="152">
        <v>59</v>
      </c>
      <c r="B451" s="153" t="s">
        <v>498</v>
      </c>
      <c r="C451" s="153" t="s">
        <v>43</v>
      </c>
      <c r="D451" s="153" t="s">
        <v>52</v>
      </c>
      <c r="E451" s="153" t="s">
        <v>44</v>
      </c>
      <c r="F451" s="153" t="s">
        <v>387</v>
      </c>
      <c r="G451" s="153" t="s">
        <v>81</v>
      </c>
      <c r="H451" s="154">
        <v>43276.4708333333</v>
      </c>
      <c r="I451" s="158">
        <v>2141.76</v>
      </c>
      <c r="J451" s="158">
        <v>1733.08</v>
      </c>
      <c r="K451" s="158">
        <v>0</v>
      </c>
      <c r="L451" s="158">
        <v>0</v>
      </c>
      <c r="M451" s="158">
        <v>0</v>
      </c>
      <c r="N451" s="158">
        <v>0</v>
      </c>
      <c r="O451" s="158">
        <v>0</v>
      </c>
      <c r="P451" s="158">
        <v>0</v>
      </c>
      <c r="Q451" s="162">
        <v>1733.08</v>
      </c>
      <c r="R451" s="163">
        <f t="shared" si="58"/>
        <v>0.9</v>
      </c>
      <c r="S451" s="164" t="s">
        <v>44</v>
      </c>
      <c r="T451" s="165" t="s">
        <v>175</v>
      </c>
      <c r="U451" s="166">
        <v>194.504</v>
      </c>
    </row>
    <row r="452" ht="36" spans="1:21">
      <c r="A452" s="152">
        <v>60</v>
      </c>
      <c r="B452" s="153" t="s">
        <v>499</v>
      </c>
      <c r="C452" s="153" t="s">
        <v>58</v>
      </c>
      <c r="D452" s="153" t="s">
        <v>52</v>
      </c>
      <c r="E452" s="153" t="s">
        <v>44</v>
      </c>
      <c r="F452" s="153" t="s">
        <v>387</v>
      </c>
      <c r="G452" s="153" t="s">
        <v>101</v>
      </c>
      <c r="H452" s="154">
        <v>43276.4569444444</v>
      </c>
      <c r="I452" s="158">
        <v>6987.16</v>
      </c>
      <c r="J452" s="158">
        <v>5591.41</v>
      </c>
      <c r="K452" s="158">
        <v>0</v>
      </c>
      <c r="L452" s="158">
        <v>0</v>
      </c>
      <c r="M452" s="158">
        <v>0</v>
      </c>
      <c r="N452" s="158">
        <v>0</v>
      </c>
      <c r="O452" s="158">
        <v>0</v>
      </c>
      <c r="P452" s="158">
        <v>0</v>
      </c>
      <c r="Q452" s="162">
        <v>5591.41</v>
      </c>
      <c r="R452" s="163">
        <f t="shared" si="58"/>
        <v>0.9</v>
      </c>
      <c r="S452" s="164" t="s">
        <v>44</v>
      </c>
      <c r="T452" s="165" t="s">
        <v>66</v>
      </c>
      <c r="U452" s="166">
        <v>697.034000000001</v>
      </c>
    </row>
    <row r="453" ht="36" spans="1:21">
      <c r="A453" s="152">
        <v>61</v>
      </c>
      <c r="B453" s="153" t="s">
        <v>500</v>
      </c>
      <c r="C453" s="153" t="s">
        <v>43</v>
      </c>
      <c r="D453" s="153" t="s">
        <v>45</v>
      </c>
      <c r="E453" s="153" t="s">
        <v>44</v>
      </c>
      <c r="F453" s="153" t="s">
        <v>387</v>
      </c>
      <c r="G453" s="153" t="s">
        <v>164</v>
      </c>
      <c r="H453" s="154">
        <v>43276.3375</v>
      </c>
      <c r="I453" s="158">
        <v>1486.44</v>
      </c>
      <c r="J453" s="158">
        <v>1176.17</v>
      </c>
      <c r="K453" s="158">
        <v>0</v>
      </c>
      <c r="L453" s="158">
        <v>0</v>
      </c>
      <c r="M453" s="158">
        <v>0</v>
      </c>
      <c r="N453" s="158">
        <v>0</v>
      </c>
      <c r="O453" s="158">
        <v>0</v>
      </c>
      <c r="P453" s="158">
        <v>0</v>
      </c>
      <c r="Q453" s="162">
        <v>1176.17</v>
      </c>
      <c r="R453" s="163">
        <f t="shared" si="58"/>
        <v>0.9</v>
      </c>
      <c r="S453" s="164" t="s">
        <v>44</v>
      </c>
      <c r="T453" s="165" t="s">
        <v>296</v>
      </c>
      <c r="U453" s="166">
        <v>161.626</v>
      </c>
    </row>
    <row r="454" ht="24" spans="1:21">
      <c r="A454" s="152">
        <v>62</v>
      </c>
      <c r="B454" s="153" t="s">
        <v>501</v>
      </c>
      <c r="C454" s="153" t="s">
        <v>58</v>
      </c>
      <c r="D454" s="153" t="s">
        <v>45</v>
      </c>
      <c r="E454" s="153" t="s">
        <v>44</v>
      </c>
      <c r="F454" s="153" t="s">
        <v>383</v>
      </c>
      <c r="G454" s="153" t="s">
        <v>164</v>
      </c>
      <c r="H454" s="154">
        <v>43272.3237962963</v>
      </c>
      <c r="I454" s="158">
        <v>2860.79</v>
      </c>
      <c r="J454" s="158">
        <v>1573.8</v>
      </c>
      <c r="K454" s="158">
        <v>0</v>
      </c>
      <c r="L454" s="158">
        <v>0</v>
      </c>
      <c r="M454" s="158">
        <v>0</v>
      </c>
      <c r="N454" s="158">
        <v>0</v>
      </c>
      <c r="O454" s="158">
        <v>0</v>
      </c>
      <c r="P454" s="158">
        <v>0</v>
      </c>
      <c r="Q454" s="162">
        <v>1573.8</v>
      </c>
      <c r="R454" s="163">
        <f t="shared" si="58"/>
        <v>0.9</v>
      </c>
      <c r="S454" s="164" t="s">
        <v>44</v>
      </c>
      <c r="T454" s="165" t="s">
        <v>296</v>
      </c>
      <c r="U454" s="166">
        <v>1000.911</v>
      </c>
    </row>
    <row r="455" ht="24" spans="1:21">
      <c r="A455" s="152">
        <v>63</v>
      </c>
      <c r="B455" s="153" t="s">
        <v>502</v>
      </c>
      <c r="C455" s="153" t="s">
        <v>58</v>
      </c>
      <c r="D455" s="153" t="s">
        <v>95</v>
      </c>
      <c r="E455" s="153" t="s">
        <v>94</v>
      </c>
      <c r="F455" s="153" t="s">
        <v>383</v>
      </c>
      <c r="G455" s="153" t="s">
        <v>503</v>
      </c>
      <c r="H455" s="154">
        <v>43276.3506944444</v>
      </c>
      <c r="I455" s="158">
        <v>4729.21</v>
      </c>
      <c r="J455" s="158">
        <v>2875.66</v>
      </c>
      <c r="K455" s="158">
        <v>0</v>
      </c>
      <c r="L455" s="158">
        <v>0</v>
      </c>
      <c r="M455" s="158">
        <v>1853.55</v>
      </c>
      <c r="N455" s="158">
        <v>0</v>
      </c>
      <c r="O455" s="158">
        <v>0</v>
      </c>
      <c r="P455" s="158">
        <v>0</v>
      </c>
      <c r="Q455" s="162">
        <v>4729.21</v>
      </c>
      <c r="R455" s="163">
        <f t="shared" si="58"/>
        <v>1</v>
      </c>
      <c r="S455" s="164" t="s">
        <v>44</v>
      </c>
      <c r="T455" s="165" t="s">
        <v>133</v>
      </c>
      <c r="U455" s="166">
        <v>0</v>
      </c>
    </row>
    <row r="456" ht="36" spans="1:21">
      <c r="A456" s="152">
        <v>64</v>
      </c>
      <c r="B456" s="153" t="s">
        <v>403</v>
      </c>
      <c r="C456" s="153" t="s">
        <v>58</v>
      </c>
      <c r="D456" s="153" t="s">
        <v>95</v>
      </c>
      <c r="E456" s="153" t="s">
        <v>404</v>
      </c>
      <c r="F456" s="153" t="s">
        <v>387</v>
      </c>
      <c r="G456" s="153" t="s">
        <v>173</v>
      </c>
      <c r="H456" s="154">
        <v>43272.4055555556</v>
      </c>
      <c r="I456" s="158">
        <v>2129.89</v>
      </c>
      <c r="J456" s="158">
        <v>1747.2</v>
      </c>
      <c r="K456" s="158">
        <v>0</v>
      </c>
      <c r="L456" s="158">
        <v>0</v>
      </c>
      <c r="M456" s="158">
        <v>382.69</v>
      </c>
      <c r="N456" s="158">
        <v>0</v>
      </c>
      <c r="O456" s="158">
        <v>0</v>
      </c>
      <c r="P456" s="158">
        <v>0</v>
      </c>
      <c r="Q456" s="162">
        <v>2129.89</v>
      </c>
      <c r="R456" s="163">
        <f t="shared" si="58"/>
        <v>1</v>
      </c>
      <c r="S456" s="164" t="s">
        <v>44</v>
      </c>
      <c r="T456" s="165" t="s">
        <v>152</v>
      </c>
      <c r="U456" s="166">
        <v>0</v>
      </c>
    </row>
    <row r="457" ht="36" spans="1:21">
      <c r="A457" s="152">
        <v>65</v>
      </c>
      <c r="B457" s="153" t="s">
        <v>509</v>
      </c>
      <c r="C457" s="153" t="s">
        <v>58</v>
      </c>
      <c r="D457" s="153" t="s">
        <v>45</v>
      </c>
      <c r="E457" s="153" t="s">
        <v>44</v>
      </c>
      <c r="F457" s="153" t="s">
        <v>387</v>
      </c>
      <c r="G457" s="153" t="s">
        <v>337</v>
      </c>
      <c r="H457" s="154">
        <v>43269.3638888889</v>
      </c>
      <c r="I457" s="158">
        <v>3059.64</v>
      </c>
      <c r="J457" s="158">
        <v>2618.03</v>
      </c>
      <c r="K457" s="158">
        <v>0</v>
      </c>
      <c r="L457" s="158">
        <v>0</v>
      </c>
      <c r="M457" s="158">
        <v>0</v>
      </c>
      <c r="N457" s="158">
        <v>0</v>
      </c>
      <c r="O457" s="158">
        <v>0</v>
      </c>
      <c r="P457" s="158">
        <v>0</v>
      </c>
      <c r="Q457" s="162">
        <v>2618.03</v>
      </c>
      <c r="R457" s="163">
        <f t="shared" ref="R457:R520" si="59">(Q457+U457)/I457</f>
        <v>0.9</v>
      </c>
      <c r="S457" s="164" t="s">
        <v>44</v>
      </c>
      <c r="T457" s="165" t="s">
        <v>161</v>
      </c>
      <c r="U457" s="166">
        <v>135.646</v>
      </c>
    </row>
    <row r="458" ht="36" spans="1:21">
      <c r="A458" s="152">
        <v>66</v>
      </c>
      <c r="B458" s="153" t="s">
        <v>510</v>
      </c>
      <c r="C458" s="153" t="s">
        <v>43</v>
      </c>
      <c r="D458" s="153" t="s">
        <v>52</v>
      </c>
      <c r="E458" s="153" t="s">
        <v>44</v>
      </c>
      <c r="F458" s="153" t="s">
        <v>387</v>
      </c>
      <c r="G458" s="153" t="s">
        <v>116</v>
      </c>
      <c r="H458" s="154">
        <v>43270.4125</v>
      </c>
      <c r="I458" s="158">
        <v>2539.77</v>
      </c>
      <c r="J458" s="158">
        <v>1987.96</v>
      </c>
      <c r="K458" s="158">
        <v>0</v>
      </c>
      <c r="L458" s="158">
        <v>0</v>
      </c>
      <c r="M458" s="158">
        <v>0</v>
      </c>
      <c r="N458" s="158">
        <v>0</v>
      </c>
      <c r="O458" s="158">
        <v>0</v>
      </c>
      <c r="P458" s="158">
        <v>0</v>
      </c>
      <c r="Q458" s="162">
        <v>1987.96</v>
      </c>
      <c r="R458" s="163">
        <f t="shared" si="59"/>
        <v>0.9</v>
      </c>
      <c r="S458" s="164" t="s">
        <v>44</v>
      </c>
      <c r="T458" s="165" t="s">
        <v>152</v>
      </c>
      <c r="U458" s="166">
        <v>297.833</v>
      </c>
    </row>
    <row r="459" ht="36" spans="1:21">
      <c r="A459" s="152">
        <v>67</v>
      </c>
      <c r="B459" s="153" t="s">
        <v>453</v>
      </c>
      <c r="C459" s="153" t="s">
        <v>58</v>
      </c>
      <c r="D459" s="153" t="s">
        <v>95</v>
      </c>
      <c r="E459" s="153" t="s">
        <v>404</v>
      </c>
      <c r="F459" s="153" t="s">
        <v>387</v>
      </c>
      <c r="G459" s="153" t="s">
        <v>511</v>
      </c>
      <c r="H459" s="154">
        <v>43269.4770833333</v>
      </c>
      <c r="I459" s="158">
        <v>1371.58</v>
      </c>
      <c r="J459" s="158">
        <v>1024.53</v>
      </c>
      <c r="K459" s="158">
        <v>0</v>
      </c>
      <c r="L459" s="158">
        <v>0</v>
      </c>
      <c r="M459" s="158">
        <v>347.05</v>
      </c>
      <c r="N459" s="158">
        <v>0</v>
      </c>
      <c r="O459" s="158">
        <v>0</v>
      </c>
      <c r="P459" s="158">
        <v>0</v>
      </c>
      <c r="Q459" s="162">
        <v>1371.58</v>
      </c>
      <c r="R459" s="163">
        <f t="shared" si="59"/>
        <v>1</v>
      </c>
      <c r="S459" s="164" t="s">
        <v>44</v>
      </c>
      <c r="T459" s="165" t="s">
        <v>66</v>
      </c>
      <c r="U459" s="166">
        <v>0</v>
      </c>
    </row>
    <row r="460" ht="24" spans="1:21">
      <c r="A460" s="152">
        <v>68</v>
      </c>
      <c r="B460" s="153" t="s">
        <v>513</v>
      </c>
      <c r="C460" s="153" t="s">
        <v>43</v>
      </c>
      <c r="D460" s="153" t="s">
        <v>45</v>
      </c>
      <c r="E460" s="153" t="s">
        <v>44</v>
      </c>
      <c r="F460" s="153" t="s">
        <v>383</v>
      </c>
      <c r="G460" s="153" t="s">
        <v>514</v>
      </c>
      <c r="H460" s="154">
        <v>43268.4566319444</v>
      </c>
      <c r="I460" s="158">
        <v>7795</v>
      </c>
      <c r="J460" s="158">
        <v>4561.13</v>
      </c>
      <c r="K460" s="158">
        <v>0</v>
      </c>
      <c r="L460" s="158">
        <v>0</v>
      </c>
      <c r="M460" s="158">
        <v>0</v>
      </c>
      <c r="N460" s="158">
        <v>0</v>
      </c>
      <c r="O460" s="158">
        <v>0</v>
      </c>
      <c r="P460" s="158">
        <v>0</v>
      </c>
      <c r="Q460" s="162">
        <v>4561.13</v>
      </c>
      <c r="R460" s="163">
        <f t="shared" si="59"/>
        <v>0.9</v>
      </c>
      <c r="S460" s="164" t="s">
        <v>44</v>
      </c>
      <c r="T460" s="165" t="s">
        <v>333</v>
      </c>
      <c r="U460" s="166">
        <v>2454.37</v>
      </c>
    </row>
    <row r="461" ht="36" spans="1:21">
      <c r="A461" s="152">
        <v>69</v>
      </c>
      <c r="B461" s="153" t="s">
        <v>517</v>
      </c>
      <c r="C461" s="153" t="s">
        <v>43</v>
      </c>
      <c r="D461" s="153" t="s">
        <v>45</v>
      </c>
      <c r="E461" s="153" t="s">
        <v>44</v>
      </c>
      <c r="F461" s="153" t="s">
        <v>387</v>
      </c>
      <c r="G461" s="153" t="s">
        <v>236</v>
      </c>
      <c r="H461" s="154">
        <v>43270.3902777778</v>
      </c>
      <c r="I461" s="158">
        <v>1481.3</v>
      </c>
      <c r="J461" s="158">
        <v>1101.21</v>
      </c>
      <c r="K461" s="158">
        <v>0</v>
      </c>
      <c r="L461" s="158">
        <v>0</v>
      </c>
      <c r="M461" s="158">
        <v>0</v>
      </c>
      <c r="N461" s="158">
        <v>0</v>
      </c>
      <c r="O461" s="158">
        <v>0</v>
      </c>
      <c r="P461" s="158">
        <v>0</v>
      </c>
      <c r="Q461" s="162">
        <v>1101.21</v>
      </c>
      <c r="R461" s="163">
        <f t="shared" si="59"/>
        <v>0.9</v>
      </c>
      <c r="S461" s="164" t="s">
        <v>44</v>
      </c>
      <c r="T461" s="165" t="s">
        <v>264</v>
      </c>
      <c r="U461" s="166">
        <v>231.96</v>
      </c>
    </row>
    <row r="462" ht="36" spans="1:21">
      <c r="A462" s="152">
        <v>70</v>
      </c>
      <c r="B462" s="153" t="s">
        <v>518</v>
      </c>
      <c r="C462" s="153" t="s">
        <v>43</v>
      </c>
      <c r="D462" s="153" t="s">
        <v>45</v>
      </c>
      <c r="E462" s="153" t="s">
        <v>44</v>
      </c>
      <c r="F462" s="153" t="s">
        <v>387</v>
      </c>
      <c r="G462" s="153" t="s">
        <v>519</v>
      </c>
      <c r="H462" s="154">
        <v>43269.3923611111</v>
      </c>
      <c r="I462" s="158">
        <v>1549.61</v>
      </c>
      <c r="J462" s="158">
        <v>1150.54</v>
      </c>
      <c r="K462" s="158">
        <v>0</v>
      </c>
      <c r="L462" s="158">
        <v>0</v>
      </c>
      <c r="M462" s="158">
        <v>0</v>
      </c>
      <c r="N462" s="158">
        <v>0</v>
      </c>
      <c r="O462" s="158">
        <v>0</v>
      </c>
      <c r="P462" s="158">
        <v>0</v>
      </c>
      <c r="Q462" s="162">
        <v>1150.54</v>
      </c>
      <c r="R462" s="163">
        <f t="shared" si="59"/>
        <v>0.9</v>
      </c>
      <c r="S462" s="164" t="s">
        <v>44</v>
      </c>
      <c r="T462" s="165" t="s">
        <v>388</v>
      </c>
      <c r="U462" s="166">
        <v>244.109</v>
      </c>
    </row>
    <row r="463" ht="36" spans="1:21">
      <c r="A463" s="152">
        <v>71</v>
      </c>
      <c r="B463" s="153" t="s">
        <v>521</v>
      </c>
      <c r="C463" s="153" t="s">
        <v>58</v>
      </c>
      <c r="D463" s="153" t="s">
        <v>45</v>
      </c>
      <c r="E463" s="153" t="s">
        <v>44</v>
      </c>
      <c r="F463" s="153" t="s">
        <v>387</v>
      </c>
      <c r="G463" s="153" t="s">
        <v>173</v>
      </c>
      <c r="H463" s="154">
        <v>43267.6590277778</v>
      </c>
      <c r="I463" s="158">
        <v>2145.59</v>
      </c>
      <c r="J463" s="158">
        <v>1774.23</v>
      </c>
      <c r="K463" s="158">
        <v>0</v>
      </c>
      <c r="L463" s="158">
        <v>0</v>
      </c>
      <c r="M463" s="158">
        <v>0</v>
      </c>
      <c r="N463" s="158">
        <v>0</v>
      </c>
      <c r="O463" s="158">
        <v>0</v>
      </c>
      <c r="P463" s="158">
        <v>0</v>
      </c>
      <c r="Q463" s="162">
        <v>1774.23</v>
      </c>
      <c r="R463" s="163">
        <f t="shared" si="59"/>
        <v>0.9</v>
      </c>
      <c r="S463" s="164" t="s">
        <v>44</v>
      </c>
      <c r="T463" s="165" t="s">
        <v>303</v>
      </c>
      <c r="U463" s="166">
        <v>156.801</v>
      </c>
    </row>
    <row r="464" ht="24" spans="1:21">
      <c r="A464" s="152">
        <v>72</v>
      </c>
      <c r="B464" s="153" t="s">
        <v>522</v>
      </c>
      <c r="C464" s="153" t="s">
        <v>43</v>
      </c>
      <c r="D464" s="153" t="s">
        <v>45</v>
      </c>
      <c r="E464" s="153" t="s">
        <v>44</v>
      </c>
      <c r="F464" s="153" t="s">
        <v>383</v>
      </c>
      <c r="G464" s="153" t="s">
        <v>471</v>
      </c>
      <c r="H464" s="154">
        <v>43266.3862731481</v>
      </c>
      <c r="I464" s="158">
        <v>5521.98</v>
      </c>
      <c r="J464" s="158">
        <v>3229.64</v>
      </c>
      <c r="K464" s="158">
        <v>0</v>
      </c>
      <c r="L464" s="158">
        <v>0</v>
      </c>
      <c r="M464" s="158">
        <v>0</v>
      </c>
      <c r="N464" s="158">
        <v>0</v>
      </c>
      <c r="O464" s="158">
        <v>0</v>
      </c>
      <c r="P464" s="158">
        <v>0</v>
      </c>
      <c r="Q464" s="162">
        <v>3229.64</v>
      </c>
      <c r="R464" s="163">
        <f t="shared" si="59"/>
        <v>0.9</v>
      </c>
      <c r="S464" s="164" t="s">
        <v>44</v>
      </c>
      <c r="T464" s="165" t="s">
        <v>161</v>
      </c>
      <c r="U464" s="166">
        <v>1740.142</v>
      </c>
    </row>
    <row r="465" ht="36" spans="1:21">
      <c r="A465" s="152">
        <v>73</v>
      </c>
      <c r="B465" s="153" t="s">
        <v>523</v>
      </c>
      <c r="C465" s="153" t="s">
        <v>43</v>
      </c>
      <c r="D465" s="153" t="s">
        <v>52</v>
      </c>
      <c r="E465" s="153" t="s">
        <v>44</v>
      </c>
      <c r="F465" s="153" t="s">
        <v>383</v>
      </c>
      <c r="G465" s="153" t="s">
        <v>524</v>
      </c>
      <c r="H465" s="154">
        <v>43266.3465509259</v>
      </c>
      <c r="I465" s="158">
        <v>9200.44</v>
      </c>
      <c r="J465" s="158">
        <v>5601.46</v>
      </c>
      <c r="K465" s="158">
        <v>0</v>
      </c>
      <c r="L465" s="158">
        <v>0</v>
      </c>
      <c r="M465" s="158">
        <v>980.26</v>
      </c>
      <c r="N465" s="158">
        <v>0</v>
      </c>
      <c r="O465" s="158">
        <v>0</v>
      </c>
      <c r="P465" s="158">
        <v>0</v>
      </c>
      <c r="Q465" s="162">
        <v>6581.72</v>
      </c>
      <c r="R465" s="163">
        <f t="shared" si="59"/>
        <v>0.9</v>
      </c>
      <c r="S465" s="164" t="s">
        <v>44</v>
      </c>
      <c r="T465" s="165" t="s">
        <v>66</v>
      </c>
      <c r="U465" s="166">
        <v>1698.676</v>
      </c>
    </row>
    <row r="466" ht="24" spans="1:21">
      <c r="A466" s="152">
        <v>74</v>
      </c>
      <c r="B466" s="153" t="s">
        <v>437</v>
      </c>
      <c r="C466" s="153" t="s">
        <v>43</v>
      </c>
      <c r="D466" s="153" t="s">
        <v>45</v>
      </c>
      <c r="E466" s="153" t="s">
        <v>44</v>
      </c>
      <c r="F466" s="153" t="s">
        <v>383</v>
      </c>
      <c r="G466" s="153" t="s">
        <v>173</v>
      </c>
      <c r="H466" s="154">
        <v>43266.3531944444</v>
      </c>
      <c r="I466" s="158">
        <v>2453.19</v>
      </c>
      <c r="J466" s="158">
        <v>1152.99</v>
      </c>
      <c r="K466" s="158">
        <v>0</v>
      </c>
      <c r="L466" s="158">
        <v>0</v>
      </c>
      <c r="M466" s="158">
        <v>0</v>
      </c>
      <c r="N466" s="158">
        <v>0</v>
      </c>
      <c r="O466" s="158">
        <v>0</v>
      </c>
      <c r="P466" s="158">
        <v>0</v>
      </c>
      <c r="Q466" s="162">
        <v>1152.99</v>
      </c>
      <c r="R466" s="163">
        <f t="shared" si="59"/>
        <v>0.9</v>
      </c>
      <c r="S466" s="164" t="s">
        <v>44</v>
      </c>
      <c r="T466" s="165" t="s">
        <v>252</v>
      </c>
      <c r="U466" s="166">
        <v>1054.881</v>
      </c>
    </row>
    <row r="467" ht="24" spans="1:21">
      <c r="A467" s="152">
        <v>75</v>
      </c>
      <c r="B467" s="153" t="s">
        <v>525</v>
      </c>
      <c r="C467" s="153" t="s">
        <v>58</v>
      </c>
      <c r="D467" s="153" t="s">
        <v>95</v>
      </c>
      <c r="E467" s="153" t="s">
        <v>44</v>
      </c>
      <c r="F467" s="153" t="s">
        <v>383</v>
      </c>
      <c r="G467" s="153" t="s">
        <v>526</v>
      </c>
      <c r="H467" s="154">
        <v>43266.3644791667</v>
      </c>
      <c r="I467" s="158">
        <v>5207.35</v>
      </c>
      <c r="J467" s="158">
        <v>3042.54</v>
      </c>
      <c r="K467" s="158">
        <v>0</v>
      </c>
      <c r="L467" s="158">
        <v>0</v>
      </c>
      <c r="M467" s="158">
        <v>2164.81</v>
      </c>
      <c r="N467" s="158">
        <v>0</v>
      </c>
      <c r="O467" s="158">
        <v>0</v>
      </c>
      <c r="P467" s="158">
        <v>0</v>
      </c>
      <c r="Q467" s="162">
        <v>5207.35</v>
      </c>
      <c r="R467" s="163">
        <f t="shared" si="59"/>
        <v>1</v>
      </c>
      <c r="S467" s="164" t="s">
        <v>44</v>
      </c>
      <c r="T467" s="165" t="s">
        <v>133</v>
      </c>
      <c r="U467" s="166">
        <v>0</v>
      </c>
    </row>
    <row r="468" ht="48" spans="1:21">
      <c r="A468" s="152">
        <v>76</v>
      </c>
      <c r="B468" s="153" t="s">
        <v>527</v>
      </c>
      <c r="C468" s="153" t="s">
        <v>58</v>
      </c>
      <c r="D468" s="153" t="s">
        <v>52</v>
      </c>
      <c r="E468" s="153" t="s">
        <v>44</v>
      </c>
      <c r="F468" s="153" t="s">
        <v>383</v>
      </c>
      <c r="G468" s="153" t="s">
        <v>528</v>
      </c>
      <c r="H468" s="154">
        <v>43264.3844560185</v>
      </c>
      <c r="I468" s="158">
        <v>6611.2</v>
      </c>
      <c r="J468" s="158">
        <v>4278.05</v>
      </c>
      <c r="K468" s="158">
        <v>960.24</v>
      </c>
      <c r="L468" s="158">
        <v>384.09</v>
      </c>
      <c r="M468" s="158">
        <v>0</v>
      </c>
      <c r="N468" s="158">
        <v>0</v>
      </c>
      <c r="O468" s="158">
        <v>0</v>
      </c>
      <c r="P468" s="158">
        <v>0</v>
      </c>
      <c r="Q468" s="162">
        <v>5622.38</v>
      </c>
      <c r="R468" s="163">
        <f t="shared" si="59"/>
        <v>0.9</v>
      </c>
      <c r="S468" s="164" t="s">
        <v>44</v>
      </c>
      <c r="T468" s="165" t="s">
        <v>91</v>
      </c>
      <c r="U468" s="166">
        <v>327.7</v>
      </c>
    </row>
    <row r="469" ht="24" spans="1:21">
      <c r="A469" s="152">
        <v>77</v>
      </c>
      <c r="B469" s="153" t="s">
        <v>530</v>
      </c>
      <c r="C469" s="153" t="s">
        <v>58</v>
      </c>
      <c r="D469" s="153" t="s">
        <v>45</v>
      </c>
      <c r="E469" s="153" t="s">
        <v>44</v>
      </c>
      <c r="F469" s="153" t="s">
        <v>383</v>
      </c>
      <c r="G469" s="153" t="s">
        <v>363</v>
      </c>
      <c r="H469" s="154">
        <v>43264.3446180556</v>
      </c>
      <c r="I469" s="158">
        <v>2547.56</v>
      </c>
      <c r="J469" s="158">
        <v>1206.49</v>
      </c>
      <c r="K469" s="158">
        <v>0</v>
      </c>
      <c r="L469" s="158">
        <v>0</v>
      </c>
      <c r="M469" s="158">
        <v>0</v>
      </c>
      <c r="N469" s="158">
        <v>0</v>
      </c>
      <c r="O469" s="158">
        <v>0</v>
      </c>
      <c r="P469" s="158">
        <v>0</v>
      </c>
      <c r="Q469" s="162">
        <v>1206.49</v>
      </c>
      <c r="R469" s="163">
        <f t="shared" si="59"/>
        <v>0.9</v>
      </c>
      <c r="S469" s="164" t="s">
        <v>44</v>
      </c>
      <c r="T469" s="165" t="s">
        <v>478</v>
      </c>
      <c r="U469" s="166">
        <v>1086.314</v>
      </c>
    </row>
    <row r="470" ht="36" spans="1:21">
      <c r="A470" s="152">
        <v>78</v>
      </c>
      <c r="B470" s="153" t="s">
        <v>531</v>
      </c>
      <c r="C470" s="153" t="s">
        <v>58</v>
      </c>
      <c r="D470" s="153" t="s">
        <v>95</v>
      </c>
      <c r="E470" s="153" t="s">
        <v>404</v>
      </c>
      <c r="F470" s="153" t="s">
        <v>387</v>
      </c>
      <c r="G470" s="153" t="s">
        <v>532</v>
      </c>
      <c r="H470" s="154">
        <v>43264.3416666667</v>
      </c>
      <c r="I470" s="158">
        <v>2532.07</v>
      </c>
      <c r="J470" s="158">
        <v>1976.89</v>
      </c>
      <c r="K470" s="158">
        <v>0</v>
      </c>
      <c r="L470" s="158">
        <v>0</v>
      </c>
      <c r="M470" s="158">
        <v>555.18</v>
      </c>
      <c r="N470" s="158">
        <v>0</v>
      </c>
      <c r="O470" s="158">
        <v>0</v>
      </c>
      <c r="P470" s="158">
        <v>0</v>
      </c>
      <c r="Q470" s="162">
        <v>2532.07</v>
      </c>
      <c r="R470" s="163">
        <f t="shared" si="59"/>
        <v>1</v>
      </c>
      <c r="S470" s="164" t="s">
        <v>44</v>
      </c>
      <c r="T470" s="165" t="s">
        <v>283</v>
      </c>
      <c r="U470" s="166">
        <v>0</v>
      </c>
    </row>
    <row r="471" ht="36" spans="1:21">
      <c r="A471" s="152">
        <v>79</v>
      </c>
      <c r="B471" s="153" t="s">
        <v>533</v>
      </c>
      <c r="C471" s="153" t="s">
        <v>43</v>
      </c>
      <c r="D471" s="153" t="s">
        <v>45</v>
      </c>
      <c r="E471" s="153" t="s">
        <v>44</v>
      </c>
      <c r="F471" s="153" t="s">
        <v>387</v>
      </c>
      <c r="G471" s="153" t="s">
        <v>236</v>
      </c>
      <c r="H471" s="154">
        <v>43263.4243055556</v>
      </c>
      <c r="I471" s="158">
        <v>2166.43</v>
      </c>
      <c r="J471" s="158">
        <v>1650.02</v>
      </c>
      <c r="K471" s="158">
        <v>0</v>
      </c>
      <c r="L471" s="158">
        <v>0</v>
      </c>
      <c r="M471" s="158">
        <v>0</v>
      </c>
      <c r="N471" s="158">
        <v>0</v>
      </c>
      <c r="O471" s="158">
        <v>0</v>
      </c>
      <c r="P471" s="158">
        <v>0</v>
      </c>
      <c r="Q471" s="162">
        <v>1650.02</v>
      </c>
      <c r="R471" s="163">
        <f t="shared" si="59"/>
        <v>0.9</v>
      </c>
      <c r="S471" s="164" t="s">
        <v>44</v>
      </c>
      <c r="T471" s="165" t="s">
        <v>118</v>
      </c>
      <c r="U471" s="166">
        <v>299.767</v>
      </c>
    </row>
    <row r="472" ht="36" spans="1:21">
      <c r="A472" s="152">
        <v>80</v>
      </c>
      <c r="B472" s="153" t="s">
        <v>502</v>
      </c>
      <c r="C472" s="153" t="s">
        <v>58</v>
      </c>
      <c r="D472" s="153" t="s">
        <v>95</v>
      </c>
      <c r="E472" s="153" t="s">
        <v>94</v>
      </c>
      <c r="F472" s="153" t="s">
        <v>387</v>
      </c>
      <c r="G472" s="153" t="s">
        <v>173</v>
      </c>
      <c r="H472" s="154">
        <v>43262.3347222222</v>
      </c>
      <c r="I472" s="158">
        <v>2697.09</v>
      </c>
      <c r="J472" s="158">
        <v>2217.02</v>
      </c>
      <c r="K472" s="158">
        <v>0</v>
      </c>
      <c r="L472" s="158">
        <v>0</v>
      </c>
      <c r="M472" s="158">
        <v>480.07</v>
      </c>
      <c r="N472" s="158">
        <v>0</v>
      </c>
      <c r="O472" s="158">
        <v>0</v>
      </c>
      <c r="P472" s="158">
        <v>0</v>
      </c>
      <c r="Q472" s="162">
        <v>2697.09</v>
      </c>
      <c r="R472" s="163">
        <f t="shared" si="59"/>
        <v>1</v>
      </c>
      <c r="S472" s="164" t="s">
        <v>44</v>
      </c>
      <c r="T472" s="165" t="s">
        <v>133</v>
      </c>
      <c r="U472" s="166">
        <v>0</v>
      </c>
    </row>
    <row r="473" ht="36" spans="1:21">
      <c r="A473" s="152">
        <v>81</v>
      </c>
      <c r="B473" s="153" t="s">
        <v>536</v>
      </c>
      <c r="C473" s="153" t="s">
        <v>43</v>
      </c>
      <c r="D473" s="153" t="s">
        <v>52</v>
      </c>
      <c r="E473" s="153" t="s">
        <v>44</v>
      </c>
      <c r="F473" s="153" t="s">
        <v>387</v>
      </c>
      <c r="G473" s="153" t="s">
        <v>511</v>
      </c>
      <c r="H473" s="154">
        <v>43262.3909722222</v>
      </c>
      <c r="I473" s="158">
        <v>2137.22</v>
      </c>
      <c r="J473" s="158">
        <v>1745.67</v>
      </c>
      <c r="K473" s="158">
        <v>0</v>
      </c>
      <c r="L473" s="158">
        <v>0</v>
      </c>
      <c r="M473" s="158">
        <v>0</v>
      </c>
      <c r="N473" s="158">
        <v>0</v>
      </c>
      <c r="O473" s="158">
        <v>0</v>
      </c>
      <c r="P473" s="158">
        <v>0</v>
      </c>
      <c r="Q473" s="162">
        <v>1745.67</v>
      </c>
      <c r="R473" s="163">
        <f t="shared" si="59"/>
        <v>0.9</v>
      </c>
      <c r="S473" s="164" t="s">
        <v>44</v>
      </c>
      <c r="T473" s="165" t="s">
        <v>48</v>
      </c>
      <c r="U473" s="166">
        <v>177.828</v>
      </c>
    </row>
    <row r="474" ht="24" spans="1:21">
      <c r="A474" s="152">
        <v>82</v>
      </c>
      <c r="B474" s="153" t="s">
        <v>537</v>
      </c>
      <c r="C474" s="153" t="s">
        <v>43</v>
      </c>
      <c r="D474" s="153" t="s">
        <v>52</v>
      </c>
      <c r="E474" s="153" t="s">
        <v>44</v>
      </c>
      <c r="F474" s="153" t="s">
        <v>383</v>
      </c>
      <c r="G474" s="153" t="s">
        <v>150</v>
      </c>
      <c r="H474" s="154">
        <v>43256.6466435185</v>
      </c>
      <c r="I474" s="158">
        <v>3577.04</v>
      </c>
      <c r="J474" s="158">
        <v>2075.48</v>
      </c>
      <c r="K474" s="158">
        <v>578.09</v>
      </c>
      <c r="L474" s="158">
        <v>231.24</v>
      </c>
      <c r="M474" s="158">
        <v>0</v>
      </c>
      <c r="N474" s="158">
        <v>0</v>
      </c>
      <c r="O474" s="158">
        <v>0</v>
      </c>
      <c r="P474" s="158">
        <v>0</v>
      </c>
      <c r="Q474" s="162">
        <v>2884.81</v>
      </c>
      <c r="R474" s="163">
        <f t="shared" si="59"/>
        <v>0.9</v>
      </c>
      <c r="S474" s="164" t="s">
        <v>44</v>
      </c>
      <c r="T474" s="165" t="s">
        <v>48</v>
      </c>
      <c r="U474" s="166">
        <v>334.526</v>
      </c>
    </row>
    <row r="475" ht="24" spans="1:21">
      <c r="A475" s="152">
        <v>83</v>
      </c>
      <c r="B475" s="153" t="s">
        <v>538</v>
      </c>
      <c r="C475" s="153" t="s">
        <v>58</v>
      </c>
      <c r="D475" s="153" t="s">
        <v>52</v>
      </c>
      <c r="E475" s="153" t="s">
        <v>44</v>
      </c>
      <c r="F475" s="153" t="s">
        <v>383</v>
      </c>
      <c r="G475" s="153" t="s">
        <v>126</v>
      </c>
      <c r="H475" s="154">
        <v>43253.3530092593</v>
      </c>
      <c r="I475" s="158">
        <v>7381.27</v>
      </c>
      <c r="J475" s="158">
        <v>4539.69</v>
      </c>
      <c r="K475" s="158">
        <v>0</v>
      </c>
      <c r="L475" s="158">
        <v>0</v>
      </c>
      <c r="M475" s="158">
        <v>794.44</v>
      </c>
      <c r="N475" s="158">
        <v>0</v>
      </c>
      <c r="O475" s="158">
        <v>0</v>
      </c>
      <c r="P475" s="158">
        <v>0</v>
      </c>
      <c r="Q475" s="162">
        <v>5334.13</v>
      </c>
      <c r="R475" s="163">
        <f t="shared" si="59"/>
        <v>0.9</v>
      </c>
      <c r="S475" s="164" t="s">
        <v>44</v>
      </c>
      <c r="T475" s="165" t="s">
        <v>296</v>
      </c>
      <c r="U475" s="166">
        <v>1309.013</v>
      </c>
    </row>
    <row r="476" ht="36" spans="1:21">
      <c r="A476" s="152">
        <v>84</v>
      </c>
      <c r="B476" s="153" t="s">
        <v>539</v>
      </c>
      <c r="C476" s="153" t="s">
        <v>43</v>
      </c>
      <c r="D476" s="153" t="s">
        <v>45</v>
      </c>
      <c r="E476" s="153" t="s">
        <v>44</v>
      </c>
      <c r="F476" s="153" t="s">
        <v>387</v>
      </c>
      <c r="G476" s="153" t="s">
        <v>540</v>
      </c>
      <c r="H476" s="154">
        <v>43258.3840277778</v>
      </c>
      <c r="I476" s="158">
        <v>1916</v>
      </c>
      <c r="J476" s="158">
        <v>1508.15</v>
      </c>
      <c r="K476" s="158">
        <v>0</v>
      </c>
      <c r="L476" s="158">
        <v>0</v>
      </c>
      <c r="M476" s="158">
        <v>0</v>
      </c>
      <c r="N476" s="158">
        <v>0</v>
      </c>
      <c r="O476" s="158">
        <v>0</v>
      </c>
      <c r="P476" s="158">
        <v>0</v>
      </c>
      <c r="Q476" s="162">
        <v>1508.15</v>
      </c>
      <c r="R476" s="163">
        <f t="shared" si="59"/>
        <v>0.9</v>
      </c>
      <c r="S476" s="164" t="s">
        <v>44</v>
      </c>
      <c r="T476" s="165" t="s">
        <v>71</v>
      </c>
      <c r="U476" s="166">
        <v>216.25</v>
      </c>
    </row>
    <row r="477" ht="36" spans="1:21">
      <c r="A477" s="152">
        <v>85</v>
      </c>
      <c r="B477" s="153" t="s">
        <v>541</v>
      </c>
      <c r="C477" s="153" t="s">
        <v>43</v>
      </c>
      <c r="D477" s="153" t="s">
        <v>45</v>
      </c>
      <c r="E477" s="153" t="s">
        <v>44</v>
      </c>
      <c r="F477" s="153" t="s">
        <v>387</v>
      </c>
      <c r="G477" s="153" t="s">
        <v>542</v>
      </c>
      <c r="H477" s="154">
        <v>43258.3423611111</v>
      </c>
      <c r="I477" s="158">
        <v>2223.96</v>
      </c>
      <c r="J477" s="158">
        <v>1807.12</v>
      </c>
      <c r="K477" s="158">
        <v>0</v>
      </c>
      <c r="L477" s="158">
        <v>0</v>
      </c>
      <c r="M477" s="158">
        <v>0</v>
      </c>
      <c r="N477" s="158">
        <v>0</v>
      </c>
      <c r="O477" s="158">
        <v>0</v>
      </c>
      <c r="P477" s="158">
        <v>0</v>
      </c>
      <c r="Q477" s="162">
        <v>1807.12</v>
      </c>
      <c r="R477" s="163">
        <f t="shared" si="59"/>
        <v>0.9</v>
      </c>
      <c r="S477" s="164" t="s">
        <v>44</v>
      </c>
      <c r="T477" s="165" t="s">
        <v>205</v>
      </c>
      <c r="U477" s="166">
        <v>194.444</v>
      </c>
    </row>
    <row r="478" ht="37.5" spans="1:21">
      <c r="A478" s="152">
        <v>86</v>
      </c>
      <c r="B478" s="153" t="s">
        <v>543</v>
      </c>
      <c r="C478" s="153" t="s">
        <v>58</v>
      </c>
      <c r="D478" s="153" t="s">
        <v>241</v>
      </c>
      <c r="E478" s="153" t="s">
        <v>44</v>
      </c>
      <c r="F478" s="153" t="s">
        <v>383</v>
      </c>
      <c r="G478" s="153" t="s">
        <v>431</v>
      </c>
      <c r="H478" s="154">
        <v>43256.3560300926</v>
      </c>
      <c r="I478" s="158">
        <v>16817.37</v>
      </c>
      <c r="J478" s="158">
        <v>10846.08</v>
      </c>
      <c r="K478" s="158">
        <v>0</v>
      </c>
      <c r="L478" s="158">
        <v>0</v>
      </c>
      <c r="M478" s="158">
        <v>1898.06</v>
      </c>
      <c r="N478" s="158">
        <v>0</v>
      </c>
      <c r="O478" s="158">
        <v>0</v>
      </c>
      <c r="P478" s="158">
        <v>0</v>
      </c>
      <c r="Q478" s="162">
        <v>12744.14</v>
      </c>
      <c r="R478" s="163">
        <f t="shared" si="59"/>
        <v>0.9</v>
      </c>
      <c r="S478" s="164" t="s">
        <v>44</v>
      </c>
      <c r="T478" s="165" t="s">
        <v>478</v>
      </c>
      <c r="U478" s="166">
        <v>2391.493</v>
      </c>
    </row>
    <row r="479" ht="24" spans="1:21">
      <c r="A479" s="152">
        <v>87</v>
      </c>
      <c r="B479" s="153" t="s">
        <v>546</v>
      </c>
      <c r="C479" s="153" t="s">
        <v>58</v>
      </c>
      <c r="D479" s="153" t="s">
        <v>45</v>
      </c>
      <c r="E479" s="153" t="s">
        <v>44</v>
      </c>
      <c r="F479" s="153" t="s">
        <v>383</v>
      </c>
      <c r="G479" s="153" t="s">
        <v>363</v>
      </c>
      <c r="H479" s="154">
        <v>43255.3408796296</v>
      </c>
      <c r="I479" s="158">
        <v>5036.74</v>
      </c>
      <c r="J479" s="158">
        <v>2917.61</v>
      </c>
      <c r="K479" s="158">
        <v>0</v>
      </c>
      <c r="L479" s="158">
        <v>0</v>
      </c>
      <c r="M479" s="158">
        <v>0</v>
      </c>
      <c r="N479" s="158">
        <v>0</v>
      </c>
      <c r="O479" s="158">
        <v>0</v>
      </c>
      <c r="P479" s="158">
        <v>0</v>
      </c>
      <c r="Q479" s="162">
        <v>2917.61</v>
      </c>
      <c r="R479" s="163">
        <f t="shared" si="59"/>
        <v>0.9</v>
      </c>
      <c r="S479" s="164" t="s">
        <v>44</v>
      </c>
      <c r="T479" s="165" t="s">
        <v>118</v>
      </c>
      <c r="U479" s="166">
        <v>1615.456</v>
      </c>
    </row>
    <row r="480" ht="36" spans="1:21">
      <c r="A480" s="152">
        <v>88</v>
      </c>
      <c r="B480" s="153" t="s">
        <v>548</v>
      </c>
      <c r="C480" s="153" t="s">
        <v>43</v>
      </c>
      <c r="D480" s="153" t="s">
        <v>45</v>
      </c>
      <c r="E480" s="153" t="s">
        <v>44</v>
      </c>
      <c r="F480" s="153" t="s">
        <v>387</v>
      </c>
      <c r="G480" s="153" t="s">
        <v>420</v>
      </c>
      <c r="H480" s="154">
        <v>43252.4222222222</v>
      </c>
      <c r="I480" s="158">
        <v>1030.33</v>
      </c>
      <c r="J480" s="158">
        <v>752.59</v>
      </c>
      <c r="K480" s="158">
        <v>0</v>
      </c>
      <c r="L480" s="158">
        <v>0</v>
      </c>
      <c r="M480" s="158">
        <v>0</v>
      </c>
      <c r="N480" s="158">
        <v>0</v>
      </c>
      <c r="O480" s="158">
        <v>0</v>
      </c>
      <c r="P480" s="158">
        <v>0</v>
      </c>
      <c r="Q480" s="162">
        <v>752.59</v>
      </c>
      <c r="R480" s="163">
        <f t="shared" si="59"/>
        <v>0.9</v>
      </c>
      <c r="S480" s="164" t="s">
        <v>44</v>
      </c>
      <c r="T480" s="165" t="s">
        <v>549</v>
      </c>
      <c r="U480" s="166">
        <v>174.707</v>
      </c>
    </row>
    <row r="481" ht="36" spans="1:21">
      <c r="A481" s="152">
        <v>89</v>
      </c>
      <c r="B481" s="153" t="s">
        <v>551</v>
      </c>
      <c r="C481" s="153" t="s">
        <v>43</v>
      </c>
      <c r="D481" s="153" t="s">
        <v>45</v>
      </c>
      <c r="E481" s="153" t="s">
        <v>44</v>
      </c>
      <c r="F481" s="153" t="s">
        <v>387</v>
      </c>
      <c r="G481" s="153" t="s">
        <v>394</v>
      </c>
      <c r="H481" s="154">
        <v>43222.6027777778</v>
      </c>
      <c r="I481" s="158">
        <v>3110.5</v>
      </c>
      <c r="J481" s="158">
        <v>2742.39</v>
      </c>
      <c r="K481" s="158">
        <v>0</v>
      </c>
      <c r="L481" s="158">
        <v>0</v>
      </c>
      <c r="M481" s="158">
        <v>0</v>
      </c>
      <c r="N481" s="158">
        <v>0</v>
      </c>
      <c r="O481" s="158">
        <v>0</v>
      </c>
      <c r="P481" s="158">
        <v>0</v>
      </c>
      <c r="Q481" s="162">
        <v>2742.39</v>
      </c>
      <c r="R481" s="163">
        <f t="shared" si="59"/>
        <v>0.9</v>
      </c>
      <c r="S481" s="164" t="s">
        <v>44</v>
      </c>
      <c r="T481" s="165" t="s">
        <v>308</v>
      </c>
      <c r="U481" s="166">
        <v>57.0600000000004</v>
      </c>
    </row>
    <row r="482" ht="24" spans="1:21">
      <c r="A482" s="152">
        <v>90</v>
      </c>
      <c r="B482" s="153" t="s">
        <v>552</v>
      </c>
      <c r="C482" s="153" t="s">
        <v>58</v>
      </c>
      <c r="D482" s="153" t="s">
        <v>95</v>
      </c>
      <c r="E482" s="153" t="s">
        <v>404</v>
      </c>
      <c r="F482" s="153" t="s">
        <v>383</v>
      </c>
      <c r="G482" s="153" t="s">
        <v>258</v>
      </c>
      <c r="H482" s="154">
        <v>43251.3568171296</v>
      </c>
      <c r="I482" s="158">
        <v>7326.97</v>
      </c>
      <c r="J482" s="158">
        <v>4571.83</v>
      </c>
      <c r="K482" s="158">
        <v>0</v>
      </c>
      <c r="L482" s="158">
        <v>0</v>
      </c>
      <c r="M482" s="158">
        <v>2755.14</v>
      </c>
      <c r="N482" s="158">
        <v>0</v>
      </c>
      <c r="O482" s="158">
        <v>0</v>
      </c>
      <c r="P482" s="158">
        <v>0</v>
      </c>
      <c r="Q482" s="162">
        <v>7326.97</v>
      </c>
      <c r="R482" s="163">
        <f t="shared" si="59"/>
        <v>1</v>
      </c>
      <c r="S482" s="164" t="s">
        <v>44</v>
      </c>
      <c r="T482" s="165" t="s">
        <v>133</v>
      </c>
      <c r="U482" s="166">
        <v>0</v>
      </c>
    </row>
    <row r="483" ht="37.5" spans="1:21">
      <c r="A483" s="152">
        <v>91</v>
      </c>
      <c r="B483" s="153" t="s">
        <v>553</v>
      </c>
      <c r="C483" s="153" t="s">
        <v>43</v>
      </c>
      <c r="D483" s="153" t="s">
        <v>241</v>
      </c>
      <c r="E483" s="153" t="s">
        <v>44</v>
      </c>
      <c r="F483" s="153" t="s">
        <v>383</v>
      </c>
      <c r="G483" s="153" t="s">
        <v>540</v>
      </c>
      <c r="H483" s="154">
        <v>43251.2834837963</v>
      </c>
      <c r="I483" s="158">
        <v>1706.52</v>
      </c>
      <c r="J483" s="158">
        <v>754.18</v>
      </c>
      <c r="K483" s="158">
        <v>0</v>
      </c>
      <c r="L483" s="158">
        <v>0</v>
      </c>
      <c r="M483" s="158">
        <v>131.99</v>
      </c>
      <c r="N483" s="158">
        <v>0</v>
      </c>
      <c r="O483" s="158">
        <v>0</v>
      </c>
      <c r="P483" s="158">
        <v>0</v>
      </c>
      <c r="Q483" s="162">
        <v>886.17</v>
      </c>
      <c r="R483" s="163">
        <f t="shared" si="59"/>
        <v>0.9</v>
      </c>
      <c r="S483" s="164" t="s">
        <v>44</v>
      </c>
      <c r="T483" s="165" t="s">
        <v>66</v>
      </c>
      <c r="U483" s="166">
        <v>649.698</v>
      </c>
    </row>
    <row r="484" ht="36" spans="1:21">
      <c r="A484" s="152">
        <v>92</v>
      </c>
      <c r="B484" s="153" t="s">
        <v>554</v>
      </c>
      <c r="C484" s="153" t="s">
        <v>58</v>
      </c>
      <c r="D484" s="153" t="s">
        <v>95</v>
      </c>
      <c r="E484" s="153" t="s">
        <v>94</v>
      </c>
      <c r="F484" s="153" t="s">
        <v>387</v>
      </c>
      <c r="G484" s="153" t="s">
        <v>555</v>
      </c>
      <c r="H484" s="154">
        <v>43251.3569444444</v>
      </c>
      <c r="I484" s="158">
        <v>3994.9</v>
      </c>
      <c r="J484" s="158">
        <v>3507.86</v>
      </c>
      <c r="K484" s="158">
        <v>0</v>
      </c>
      <c r="L484" s="158">
        <v>0</v>
      </c>
      <c r="M484" s="158">
        <v>487.04</v>
      </c>
      <c r="N484" s="158">
        <v>0</v>
      </c>
      <c r="O484" s="158">
        <v>0</v>
      </c>
      <c r="P484" s="158">
        <v>0</v>
      </c>
      <c r="Q484" s="162">
        <v>3994.9</v>
      </c>
      <c r="R484" s="163">
        <f t="shared" si="59"/>
        <v>1</v>
      </c>
      <c r="S484" s="164" t="s">
        <v>44</v>
      </c>
      <c r="T484" s="165" t="s">
        <v>412</v>
      </c>
      <c r="U484" s="166">
        <v>0</v>
      </c>
    </row>
    <row r="485" ht="36" spans="1:21">
      <c r="A485" s="152">
        <v>93</v>
      </c>
      <c r="B485" s="153" t="s">
        <v>521</v>
      </c>
      <c r="C485" s="153" t="s">
        <v>58</v>
      </c>
      <c r="D485" s="153" t="s">
        <v>45</v>
      </c>
      <c r="E485" s="153" t="s">
        <v>44</v>
      </c>
      <c r="F485" s="153" t="s">
        <v>387</v>
      </c>
      <c r="G485" s="153" t="s">
        <v>451</v>
      </c>
      <c r="H485" s="154">
        <v>43250.425</v>
      </c>
      <c r="I485" s="158">
        <v>1118.99</v>
      </c>
      <c r="J485" s="158">
        <v>820.83</v>
      </c>
      <c r="K485" s="158">
        <v>0</v>
      </c>
      <c r="L485" s="158">
        <v>0</v>
      </c>
      <c r="M485" s="158">
        <v>0</v>
      </c>
      <c r="N485" s="158">
        <v>0</v>
      </c>
      <c r="O485" s="158">
        <v>0</v>
      </c>
      <c r="P485" s="158">
        <v>0</v>
      </c>
      <c r="Q485" s="162">
        <v>820.83</v>
      </c>
      <c r="R485" s="163">
        <f t="shared" si="59"/>
        <v>0.9</v>
      </c>
      <c r="S485" s="164" t="s">
        <v>44</v>
      </c>
      <c r="T485" s="165" t="s">
        <v>303</v>
      </c>
      <c r="U485" s="166">
        <v>186.261</v>
      </c>
    </row>
    <row r="486" ht="37.5" spans="1:21">
      <c r="A486" s="152">
        <v>94</v>
      </c>
      <c r="B486" s="153" t="s">
        <v>556</v>
      </c>
      <c r="C486" s="153" t="s">
        <v>58</v>
      </c>
      <c r="D486" s="153" t="s">
        <v>241</v>
      </c>
      <c r="E486" s="153" t="s">
        <v>44</v>
      </c>
      <c r="F486" s="153" t="s">
        <v>387</v>
      </c>
      <c r="G486" s="153" t="s">
        <v>337</v>
      </c>
      <c r="H486" s="154">
        <v>43250.3701388889</v>
      </c>
      <c r="I486" s="158">
        <v>1503.99</v>
      </c>
      <c r="J486" s="158">
        <v>1227</v>
      </c>
      <c r="K486" s="158">
        <v>0</v>
      </c>
      <c r="L486" s="158">
        <v>0</v>
      </c>
      <c r="M486" s="158">
        <v>0</v>
      </c>
      <c r="N486" s="158">
        <v>0</v>
      </c>
      <c r="O486" s="158">
        <v>0</v>
      </c>
      <c r="P486" s="158">
        <v>0</v>
      </c>
      <c r="Q486" s="162">
        <v>1227</v>
      </c>
      <c r="R486" s="163">
        <f t="shared" si="59"/>
        <v>0.9</v>
      </c>
      <c r="S486" s="164" t="s">
        <v>44</v>
      </c>
      <c r="T486" s="165" t="s">
        <v>283</v>
      </c>
      <c r="U486" s="166">
        <v>126.591</v>
      </c>
    </row>
    <row r="487" ht="36" spans="1:21">
      <c r="A487" s="152">
        <v>95</v>
      </c>
      <c r="B487" s="153" t="s">
        <v>557</v>
      </c>
      <c r="C487" s="153" t="s">
        <v>58</v>
      </c>
      <c r="D487" s="153" t="s">
        <v>95</v>
      </c>
      <c r="E487" s="153" t="s">
        <v>404</v>
      </c>
      <c r="F487" s="153" t="s">
        <v>387</v>
      </c>
      <c r="G487" s="153" t="s">
        <v>236</v>
      </c>
      <c r="H487" s="154">
        <v>43249.34375</v>
      </c>
      <c r="I487" s="158">
        <v>2711.44</v>
      </c>
      <c r="J487" s="158">
        <v>2240.67</v>
      </c>
      <c r="K487" s="158">
        <v>0</v>
      </c>
      <c r="L487" s="158">
        <v>0</v>
      </c>
      <c r="M487" s="158">
        <v>470.77</v>
      </c>
      <c r="N487" s="158">
        <v>0</v>
      </c>
      <c r="O487" s="158">
        <v>0</v>
      </c>
      <c r="P487" s="158">
        <v>0</v>
      </c>
      <c r="Q487" s="162">
        <v>2711.44</v>
      </c>
      <c r="R487" s="163">
        <f t="shared" si="59"/>
        <v>1</v>
      </c>
      <c r="S487" s="164" t="s">
        <v>44</v>
      </c>
      <c r="T487" s="165" t="s">
        <v>66</v>
      </c>
      <c r="U487" s="166">
        <v>0</v>
      </c>
    </row>
    <row r="488" ht="36" spans="1:21">
      <c r="A488" s="152">
        <v>96</v>
      </c>
      <c r="B488" s="153" t="s">
        <v>558</v>
      </c>
      <c r="C488" s="153" t="s">
        <v>58</v>
      </c>
      <c r="D488" s="153" t="s">
        <v>52</v>
      </c>
      <c r="E488" s="153" t="s">
        <v>44</v>
      </c>
      <c r="F488" s="153" t="s">
        <v>387</v>
      </c>
      <c r="G488" s="153" t="s">
        <v>298</v>
      </c>
      <c r="H488" s="154">
        <v>43249.3770833333</v>
      </c>
      <c r="I488" s="158">
        <v>1198.22</v>
      </c>
      <c r="J488" s="158">
        <v>898.37</v>
      </c>
      <c r="K488" s="158">
        <v>0</v>
      </c>
      <c r="L488" s="158">
        <v>0</v>
      </c>
      <c r="M488" s="158">
        <v>0</v>
      </c>
      <c r="N488" s="158">
        <v>0</v>
      </c>
      <c r="O488" s="158">
        <v>0</v>
      </c>
      <c r="P488" s="158">
        <v>0</v>
      </c>
      <c r="Q488" s="162">
        <v>898.37</v>
      </c>
      <c r="R488" s="163">
        <f t="shared" si="59"/>
        <v>0.9</v>
      </c>
      <c r="S488" s="164" t="s">
        <v>44</v>
      </c>
      <c r="T488" s="165" t="s">
        <v>175</v>
      </c>
      <c r="U488" s="166">
        <v>180.028</v>
      </c>
    </row>
    <row r="489" ht="24" spans="1:21">
      <c r="A489" s="152">
        <v>97</v>
      </c>
      <c r="B489" s="153" t="s">
        <v>559</v>
      </c>
      <c r="C489" s="153" t="s">
        <v>58</v>
      </c>
      <c r="D489" s="153" t="s">
        <v>45</v>
      </c>
      <c r="E489" s="153" t="s">
        <v>44</v>
      </c>
      <c r="F489" s="153" t="s">
        <v>383</v>
      </c>
      <c r="G489" s="153" t="s">
        <v>560</v>
      </c>
      <c r="H489" s="154">
        <v>43248.3517939815</v>
      </c>
      <c r="I489" s="158">
        <v>3430.84</v>
      </c>
      <c r="J489" s="158">
        <v>2043.8</v>
      </c>
      <c r="K489" s="158">
        <v>0</v>
      </c>
      <c r="L489" s="158">
        <v>0</v>
      </c>
      <c r="M489" s="158">
        <v>0</v>
      </c>
      <c r="N489" s="158">
        <v>0</v>
      </c>
      <c r="O489" s="158">
        <v>0</v>
      </c>
      <c r="P489" s="158">
        <v>0</v>
      </c>
      <c r="Q489" s="162">
        <v>2043.8</v>
      </c>
      <c r="R489" s="163">
        <f t="shared" si="59"/>
        <v>0.9</v>
      </c>
      <c r="S489" s="164" t="s">
        <v>44</v>
      </c>
      <c r="T489" s="165" t="s">
        <v>152</v>
      </c>
      <c r="U489" s="166">
        <v>1043.956</v>
      </c>
    </row>
    <row r="490" ht="36" spans="1:21">
      <c r="A490" s="152">
        <v>98</v>
      </c>
      <c r="B490" s="153" t="s">
        <v>562</v>
      </c>
      <c r="C490" s="153" t="s">
        <v>43</v>
      </c>
      <c r="D490" s="153" t="s">
        <v>45</v>
      </c>
      <c r="E490" s="153" t="s">
        <v>44</v>
      </c>
      <c r="F490" s="153" t="s">
        <v>387</v>
      </c>
      <c r="G490" s="153" t="s">
        <v>164</v>
      </c>
      <c r="H490" s="154">
        <v>43248.34375</v>
      </c>
      <c r="I490" s="158">
        <v>1704.55</v>
      </c>
      <c r="J490" s="158">
        <v>1336.04</v>
      </c>
      <c r="K490" s="158">
        <v>0</v>
      </c>
      <c r="L490" s="158">
        <v>0</v>
      </c>
      <c r="M490" s="158">
        <v>0</v>
      </c>
      <c r="N490" s="158">
        <v>0</v>
      </c>
      <c r="O490" s="158">
        <v>0</v>
      </c>
      <c r="P490" s="158">
        <v>0</v>
      </c>
      <c r="Q490" s="162">
        <v>1336.04</v>
      </c>
      <c r="R490" s="163">
        <f t="shared" si="59"/>
        <v>0.9</v>
      </c>
      <c r="S490" s="164" t="s">
        <v>44</v>
      </c>
      <c r="T490" s="165" t="s">
        <v>175</v>
      </c>
      <c r="U490" s="166">
        <v>198.055</v>
      </c>
    </row>
    <row r="491" ht="24" spans="1:21">
      <c r="A491" s="152">
        <v>99</v>
      </c>
      <c r="B491" s="153" t="s">
        <v>527</v>
      </c>
      <c r="C491" s="153" t="s">
        <v>58</v>
      </c>
      <c r="D491" s="153" t="s">
        <v>52</v>
      </c>
      <c r="E491" s="153" t="s">
        <v>44</v>
      </c>
      <c r="F491" s="153" t="s">
        <v>383</v>
      </c>
      <c r="G491" s="153" t="s">
        <v>337</v>
      </c>
      <c r="H491" s="154">
        <v>43245.3704513889</v>
      </c>
      <c r="I491" s="158">
        <v>4696.06</v>
      </c>
      <c r="J491" s="158">
        <v>2777.43</v>
      </c>
      <c r="K491" s="158">
        <v>814.22</v>
      </c>
      <c r="L491" s="158">
        <v>325.69</v>
      </c>
      <c r="M491" s="158">
        <v>0</v>
      </c>
      <c r="N491" s="158">
        <v>0</v>
      </c>
      <c r="O491" s="158">
        <v>0</v>
      </c>
      <c r="P491" s="158">
        <v>0</v>
      </c>
      <c r="Q491" s="162">
        <v>3917.34</v>
      </c>
      <c r="R491" s="163">
        <f t="shared" si="59"/>
        <v>0.9</v>
      </c>
      <c r="S491" s="164" t="s">
        <v>44</v>
      </c>
      <c r="T491" s="165" t="s">
        <v>91</v>
      </c>
      <c r="U491" s="166">
        <v>309.114</v>
      </c>
    </row>
    <row r="492" ht="36" spans="1:21">
      <c r="A492" s="152">
        <v>100</v>
      </c>
      <c r="B492" s="153" t="s">
        <v>563</v>
      </c>
      <c r="C492" s="153" t="s">
        <v>43</v>
      </c>
      <c r="D492" s="153" t="s">
        <v>45</v>
      </c>
      <c r="E492" s="153" t="s">
        <v>44</v>
      </c>
      <c r="F492" s="153" t="s">
        <v>387</v>
      </c>
      <c r="G492" s="153" t="s">
        <v>150</v>
      </c>
      <c r="H492" s="154">
        <v>43224.6722222222</v>
      </c>
      <c r="I492" s="158">
        <v>2384.58</v>
      </c>
      <c r="J492" s="158">
        <v>1946.68</v>
      </c>
      <c r="K492" s="158">
        <v>0</v>
      </c>
      <c r="L492" s="158">
        <v>0</v>
      </c>
      <c r="M492" s="158">
        <v>0</v>
      </c>
      <c r="N492" s="158">
        <v>0</v>
      </c>
      <c r="O492" s="158">
        <v>0</v>
      </c>
      <c r="P492" s="158">
        <v>0</v>
      </c>
      <c r="Q492" s="162">
        <v>1946.68</v>
      </c>
      <c r="R492" s="163">
        <f t="shared" si="59"/>
        <v>0.9</v>
      </c>
      <c r="S492" s="164" t="s">
        <v>44</v>
      </c>
      <c r="T492" s="165" t="s">
        <v>48</v>
      </c>
      <c r="U492" s="166">
        <v>199.442</v>
      </c>
    </row>
    <row r="493" ht="36" spans="1:21">
      <c r="A493" s="152">
        <v>101</v>
      </c>
      <c r="B493" s="153" t="s">
        <v>564</v>
      </c>
      <c r="C493" s="153" t="s">
        <v>58</v>
      </c>
      <c r="D493" s="153" t="s">
        <v>95</v>
      </c>
      <c r="E493" s="153" t="s">
        <v>94</v>
      </c>
      <c r="F493" s="153" t="s">
        <v>387</v>
      </c>
      <c r="G493" s="153" t="s">
        <v>565</v>
      </c>
      <c r="H493" s="154">
        <v>43244.4215277778</v>
      </c>
      <c r="I493" s="158">
        <v>4180.17</v>
      </c>
      <c r="J493" s="158">
        <v>3687.75</v>
      </c>
      <c r="K493" s="158">
        <v>0</v>
      </c>
      <c r="L493" s="158">
        <v>0</v>
      </c>
      <c r="M493" s="158">
        <v>492.42</v>
      </c>
      <c r="N493" s="158">
        <v>0</v>
      </c>
      <c r="O493" s="158">
        <v>0</v>
      </c>
      <c r="P493" s="158">
        <v>0</v>
      </c>
      <c r="Q493" s="162">
        <v>4180.17</v>
      </c>
      <c r="R493" s="163">
        <f t="shared" si="59"/>
        <v>1</v>
      </c>
      <c r="S493" s="164" t="s">
        <v>44</v>
      </c>
      <c r="T493" s="165" t="s">
        <v>91</v>
      </c>
      <c r="U493" s="166">
        <v>0</v>
      </c>
    </row>
    <row r="494" ht="36" spans="1:21">
      <c r="A494" s="152">
        <v>102</v>
      </c>
      <c r="B494" s="153" t="s">
        <v>484</v>
      </c>
      <c r="C494" s="153" t="s">
        <v>43</v>
      </c>
      <c r="D494" s="153" t="s">
        <v>45</v>
      </c>
      <c r="E494" s="153" t="s">
        <v>44</v>
      </c>
      <c r="F494" s="153" t="s">
        <v>387</v>
      </c>
      <c r="G494" s="153" t="s">
        <v>146</v>
      </c>
      <c r="H494" s="154">
        <v>43240.6777777778</v>
      </c>
      <c r="I494" s="158">
        <v>2010.44</v>
      </c>
      <c r="J494" s="158">
        <v>1640.64</v>
      </c>
      <c r="K494" s="158">
        <v>0</v>
      </c>
      <c r="L494" s="158">
        <v>0</v>
      </c>
      <c r="M494" s="158">
        <v>0</v>
      </c>
      <c r="N494" s="158">
        <v>0</v>
      </c>
      <c r="O494" s="158">
        <v>0</v>
      </c>
      <c r="P494" s="158">
        <v>0</v>
      </c>
      <c r="Q494" s="162">
        <v>1640.64</v>
      </c>
      <c r="R494" s="163">
        <f t="shared" si="59"/>
        <v>0.9</v>
      </c>
      <c r="S494" s="164" t="s">
        <v>44</v>
      </c>
      <c r="T494" s="165" t="s">
        <v>118</v>
      </c>
      <c r="U494" s="166">
        <v>168.756</v>
      </c>
    </row>
    <row r="495" ht="36" spans="1:21">
      <c r="A495" s="152">
        <v>103</v>
      </c>
      <c r="B495" s="153" t="s">
        <v>566</v>
      </c>
      <c r="C495" s="153" t="s">
        <v>43</v>
      </c>
      <c r="D495" s="153" t="s">
        <v>52</v>
      </c>
      <c r="E495" s="153" t="s">
        <v>44</v>
      </c>
      <c r="F495" s="153" t="s">
        <v>387</v>
      </c>
      <c r="G495" s="153" t="s">
        <v>363</v>
      </c>
      <c r="H495" s="154">
        <v>43240.6784722222</v>
      </c>
      <c r="I495" s="158">
        <v>1345.06</v>
      </c>
      <c r="J495" s="158">
        <v>1079.3</v>
      </c>
      <c r="K495" s="158">
        <v>0</v>
      </c>
      <c r="L495" s="158">
        <v>0</v>
      </c>
      <c r="M495" s="158">
        <v>0</v>
      </c>
      <c r="N495" s="158">
        <v>0</v>
      </c>
      <c r="O495" s="158">
        <v>0</v>
      </c>
      <c r="P495" s="158">
        <v>0</v>
      </c>
      <c r="Q495" s="162">
        <v>1079.3</v>
      </c>
      <c r="R495" s="163">
        <f t="shared" si="59"/>
        <v>0.9</v>
      </c>
      <c r="S495" s="164" t="s">
        <v>44</v>
      </c>
      <c r="T495" s="165" t="s">
        <v>308</v>
      </c>
      <c r="U495" s="166">
        <v>131.254</v>
      </c>
    </row>
    <row r="496" ht="24" spans="1:21">
      <c r="A496" s="152">
        <v>104</v>
      </c>
      <c r="B496" s="153" t="s">
        <v>494</v>
      </c>
      <c r="C496" s="153" t="s">
        <v>58</v>
      </c>
      <c r="D496" s="153" t="s">
        <v>45</v>
      </c>
      <c r="E496" s="153" t="s">
        <v>44</v>
      </c>
      <c r="F496" s="153" t="s">
        <v>383</v>
      </c>
      <c r="G496" s="153" t="s">
        <v>451</v>
      </c>
      <c r="H496" s="154">
        <v>43244.3423842593</v>
      </c>
      <c r="I496" s="158">
        <v>8040.12</v>
      </c>
      <c r="J496" s="158">
        <v>4845.48</v>
      </c>
      <c r="K496" s="158">
        <v>0</v>
      </c>
      <c r="L496" s="158">
        <v>0</v>
      </c>
      <c r="M496" s="158">
        <v>0</v>
      </c>
      <c r="N496" s="158">
        <v>0</v>
      </c>
      <c r="O496" s="158">
        <v>0</v>
      </c>
      <c r="P496" s="158">
        <v>0</v>
      </c>
      <c r="Q496" s="162">
        <v>4845.48</v>
      </c>
      <c r="R496" s="163">
        <f t="shared" si="59"/>
        <v>0.9</v>
      </c>
      <c r="S496" s="164" t="s">
        <v>44</v>
      </c>
      <c r="T496" s="165" t="s">
        <v>308</v>
      </c>
      <c r="U496" s="166">
        <v>2390.628</v>
      </c>
    </row>
    <row r="497" ht="36" spans="1:21">
      <c r="A497" s="152">
        <v>105</v>
      </c>
      <c r="B497" s="153" t="s">
        <v>567</v>
      </c>
      <c r="C497" s="153" t="s">
        <v>43</v>
      </c>
      <c r="D497" s="153" t="s">
        <v>45</v>
      </c>
      <c r="E497" s="153" t="s">
        <v>44</v>
      </c>
      <c r="F497" s="153" t="s">
        <v>387</v>
      </c>
      <c r="G497" s="153" t="s">
        <v>236</v>
      </c>
      <c r="H497" s="154">
        <v>43242.6166666667</v>
      </c>
      <c r="I497" s="158">
        <v>1418.64</v>
      </c>
      <c r="J497" s="158">
        <v>1123.8</v>
      </c>
      <c r="K497" s="158">
        <v>0</v>
      </c>
      <c r="L497" s="158">
        <v>0</v>
      </c>
      <c r="M497" s="158">
        <v>0</v>
      </c>
      <c r="N497" s="158">
        <v>0</v>
      </c>
      <c r="O497" s="158">
        <v>0</v>
      </c>
      <c r="P497" s="158">
        <v>0</v>
      </c>
      <c r="Q497" s="162">
        <v>1123.8</v>
      </c>
      <c r="R497" s="163">
        <f t="shared" si="59"/>
        <v>0.9</v>
      </c>
      <c r="S497" s="164" t="s">
        <v>44</v>
      </c>
      <c r="T497" s="165" t="s">
        <v>133</v>
      </c>
      <c r="U497" s="166">
        <v>152.976</v>
      </c>
    </row>
    <row r="498" ht="36" spans="1:21">
      <c r="A498" s="152">
        <v>106</v>
      </c>
      <c r="B498" s="153" t="s">
        <v>429</v>
      </c>
      <c r="C498" s="153" t="s">
        <v>58</v>
      </c>
      <c r="D498" s="153" t="s">
        <v>52</v>
      </c>
      <c r="E498" s="153" t="s">
        <v>44</v>
      </c>
      <c r="F498" s="153" t="s">
        <v>387</v>
      </c>
      <c r="G498" s="153" t="s">
        <v>150</v>
      </c>
      <c r="H498" s="154">
        <v>43243.6305555556</v>
      </c>
      <c r="I498" s="158">
        <v>1527.19</v>
      </c>
      <c r="J498" s="158">
        <v>1248.92</v>
      </c>
      <c r="K498" s="158">
        <v>0</v>
      </c>
      <c r="L498" s="158">
        <v>0</v>
      </c>
      <c r="M498" s="158">
        <v>0</v>
      </c>
      <c r="N498" s="158">
        <v>0</v>
      </c>
      <c r="O498" s="158">
        <v>0</v>
      </c>
      <c r="P498" s="158">
        <v>0</v>
      </c>
      <c r="Q498" s="162">
        <v>1248.92</v>
      </c>
      <c r="R498" s="163">
        <f t="shared" si="59"/>
        <v>0.9</v>
      </c>
      <c r="S498" s="164" t="s">
        <v>44</v>
      </c>
      <c r="T498" s="165" t="s">
        <v>60</v>
      </c>
      <c r="U498" s="166">
        <v>125.551</v>
      </c>
    </row>
    <row r="499" ht="36" spans="1:21">
      <c r="A499" s="152">
        <v>107</v>
      </c>
      <c r="B499" s="153" t="s">
        <v>568</v>
      </c>
      <c r="C499" s="153" t="s">
        <v>58</v>
      </c>
      <c r="D499" s="153" t="s">
        <v>45</v>
      </c>
      <c r="E499" s="153" t="s">
        <v>44</v>
      </c>
      <c r="F499" s="153" t="s">
        <v>387</v>
      </c>
      <c r="G499" s="153" t="s">
        <v>236</v>
      </c>
      <c r="H499" s="154">
        <v>43241.66875</v>
      </c>
      <c r="I499" s="158">
        <v>1982.19</v>
      </c>
      <c r="J499" s="158">
        <v>1608.17</v>
      </c>
      <c r="K499" s="158">
        <v>0</v>
      </c>
      <c r="L499" s="158">
        <v>0</v>
      </c>
      <c r="M499" s="158">
        <v>0</v>
      </c>
      <c r="N499" s="158">
        <v>0</v>
      </c>
      <c r="O499" s="158">
        <v>0</v>
      </c>
      <c r="P499" s="158">
        <v>0</v>
      </c>
      <c r="Q499" s="162">
        <v>1608.17</v>
      </c>
      <c r="R499" s="163">
        <f t="shared" si="59"/>
        <v>0.9</v>
      </c>
      <c r="S499" s="164" t="s">
        <v>44</v>
      </c>
      <c r="T499" s="165" t="s">
        <v>303</v>
      </c>
      <c r="U499" s="166">
        <v>175.801</v>
      </c>
    </row>
    <row r="500" ht="24" spans="1:21">
      <c r="A500" s="152">
        <v>108</v>
      </c>
      <c r="B500" s="153" t="s">
        <v>569</v>
      </c>
      <c r="C500" s="153" t="s">
        <v>43</v>
      </c>
      <c r="D500" s="153" t="s">
        <v>45</v>
      </c>
      <c r="E500" s="153" t="s">
        <v>44</v>
      </c>
      <c r="F500" s="153" t="s">
        <v>383</v>
      </c>
      <c r="G500" s="153" t="s">
        <v>570</v>
      </c>
      <c r="H500" s="154">
        <v>43243.3958680556</v>
      </c>
      <c r="I500" s="158">
        <v>3921.11</v>
      </c>
      <c r="J500" s="158">
        <v>2119.97</v>
      </c>
      <c r="K500" s="158">
        <v>0</v>
      </c>
      <c r="L500" s="158">
        <v>0</v>
      </c>
      <c r="M500" s="158">
        <v>0</v>
      </c>
      <c r="N500" s="158">
        <v>0</v>
      </c>
      <c r="O500" s="158">
        <v>0</v>
      </c>
      <c r="P500" s="158">
        <v>0</v>
      </c>
      <c r="Q500" s="162">
        <v>2119.97</v>
      </c>
      <c r="R500" s="163">
        <f t="shared" si="59"/>
        <v>0.9</v>
      </c>
      <c r="S500" s="164" t="s">
        <v>44</v>
      </c>
      <c r="T500" s="165" t="s">
        <v>78</v>
      </c>
      <c r="U500" s="166">
        <v>1409.029</v>
      </c>
    </row>
    <row r="501" ht="36" spans="1:21">
      <c r="A501" s="152">
        <v>109</v>
      </c>
      <c r="B501" s="153" t="s">
        <v>573</v>
      </c>
      <c r="C501" s="153" t="s">
        <v>58</v>
      </c>
      <c r="D501" s="153" t="s">
        <v>95</v>
      </c>
      <c r="E501" s="153" t="s">
        <v>404</v>
      </c>
      <c r="F501" s="153" t="s">
        <v>387</v>
      </c>
      <c r="G501" s="153" t="s">
        <v>108</v>
      </c>
      <c r="H501" s="154">
        <v>43242.3791666667</v>
      </c>
      <c r="I501" s="158">
        <v>2068.74</v>
      </c>
      <c r="J501" s="158">
        <v>1701.23</v>
      </c>
      <c r="K501" s="158">
        <v>0</v>
      </c>
      <c r="L501" s="158">
        <v>0</v>
      </c>
      <c r="M501" s="158">
        <v>367.51</v>
      </c>
      <c r="N501" s="158">
        <v>0</v>
      </c>
      <c r="O501" s="158">
        <v>0</v>
      </c>
      <c r="P501" s="158">
        <v>0</v>
      </c>
      <c r="Q501" s="162">
        <v>2068.74</v>
      </c>
      <c r="R501" s="163">
        <f t="shared" si="59"/>
        <v>1</v>
      </c>
      <c r="S501" s="164" t="s">
        <v>44</v>
      </c>
      <c r="T501" s="165" t="s">
        <v>78</v>
      </c>
      <c r="U501" s="166">
        <v>0</v>
      </c>
    </row>
    <row r="502" ht="36" spans="1:21">
      <c r="A502" s="152">
        <v>110</v>
      </c>
      <c r="B502" s="153" t="s">
        <v>574</v>
      </c>
      <c r="C502" s="153" t="s">
        <v>58</v>
      </c>
      <c r="D502" s="153" t="s">
        <v>52</v>
      </c>
      <c r="E502" s="153" t="s">
        <v>44</v>
      </c>
      <c r="F502" s="153" t="s">
        <v>387</v>
      </c>
      <c r="G502" s="153" t="s">
        <v>150</v>
      </c>
      <c r="H502" s="154">
        <v>43242.3777777778</v>
      </c>
      <c r="I502" s="158">
        <v>2001.66</v>
      </c>
      <c r="J502" s="158">
        <v>1606.36</v>
      </c>
      <c r="K502" s="158">
        <v>0</v>
      </c>
      <c r="L502" s="158">
        <v>0</v>
      </c>
      <c r="M502" s="158">
        <v>0</v>
      </c>
      <c r="N502" s="158">
        <v>0</v>
      </c>
      <c r="O502" s="158">
        <v>0</v>
      </c>
      <c r="P502" s="158">
        <v>0</v>
      </c>
      <c r="Q502" s="162">
        <v>1606.36</v>
      </c>
      <c r="R502" s="163">
        <f t="shared" si="59"/>
        <v>0.9</v>
      </c>
      <c r="S502" s="164" t="s">
        <v>44</v>
      </c>
      <c r="T502" s="165" t="s">
        <v>78</v>
      </c>
      <c r="U502" s="166">
        <v>195.134</v>
      </c>
    </row>
    <row r="503" ht="37.5" spans="1:21">
      <c r="A503" s="152">
        <v>111</v>
      </c>
      <c r="B503" s="153" t="s">
        <v>553</v>
      </c>
      <c r="C503" s="153" t="s">
        <v>43</v>
      </c>
      <c r="D503" s="153" t="s">
        <v>241</v>
      </c>
      <c r="E503" s="153" t="s">
        <v>44</v>
      </c>
      <c r="F503" s="153" t="s">
        <v>387</v>
      </c>
      <c r="G503" s="153" t="s">
        <v>575</v>
      </c>
      <c r="H503" s="154">
        <v>43242.4222222222</v>
      </c>
      <c r="I503" s="158">
        <v>1600.42</v>
      </c>
      <c r="J503" s="158">
        <v>1223.46</v>
      </c>
      <c r="K503" s="158">
        <v>0</v>
      </c>
      <c r="L503" s="158">
        <v>0</v>
      </c>
      <c r="M503" s="158">
        <v>0</v>
      </c>
      <c r="N503" s="158">
        <v>0</v>
      </c>
      <c r="O503" s="158">
        <v>0</v>
      </c>
      <c r="P503" s="158">
        <v>0</v>
      </c>
      <c r="Q503" s="162">
        <v>1223.46</v>
      </c>
      <c r="R503" s="163">
        <f t="shared" si="59"/>
        <v>0.9</v>
      </c>
      <c r="S503" s="164" t="s">
        <v>44</v>
      </c>
      <c r="T503" s="165" t="s">
        <v>66</v>
      </c>
      <c r="U503" s="166">
        <v>216.918</v>
      </c>
    </row>
    <row r="504" ht="37.5" spans="1:21">
      <c r="A504" s="152">
        <v>112</v>
      </c>
      <c r="B504" s="153" t="s">
        <v>576</v>
      </c>
      <c r="C504" s="153" t="s">
        <v>43</v>
      </c>
      <c r="D504" s="153" t="s">
        <v>241</v>
      </c>
      <c r="E504" s="153" t="s">
        <v>44</v>
      </c>
      <c r="F504" s="153" t="s">
        <v>383</v>
      </c>
      <c r="G504" s="153" t="s">
        <v>394</v>
      </c>
      <c r="H504" s="154">
        <v>43241.3691319444</v>
      </c>
      <c r="I504" s="158">
        <v>7989.82</v>
      </c>
      <c r="J504" s="158">
        <v>4159.26</v>
      </c>
      <c r="K504" s="158">
        <v>0</v>
      </c>
      <c r="L504" s="158">
        <v>0</v>
      </c>
      <c r="M504" s="158">
        <v>727.87</v>
      </c>
      <c r="N504" s="158">
        <v>0</v>
      </c>
      <c r="O504" s="158">
        <v>0</v>
      </c>
      <c r="P504" s="158">
        <v>0</v>
      </c>
      <c r="Q504" s="162">
        <v>4887.13</v>
      </c>
      <c r="R504" s="163">
        <f t="shared" si="59"/>
        <v>0.9</v>
      </c>
      <c r="S504" s="164" t="s">
        <v>44</v>
      </c>
      <c r="T504" s="165" t="s">
        <v>478</v>
      </c>
      <c r="U504" s="166">
        <v>2303.708</v>
      </c>
    </row>
    <row r="505" ht="36" spans="1:21">
      <c r="A505" s="152">
        <v>113</v>
      </c>
      <c r="B505" s="153" t="s">
        <v>577</v>
      </c>
      <c r="C505" s="153" t="s">
        <v>58</v>
      </c>
      <c r="D505" s="153" t="s">
        <v>45</v>
      </c>
      <c r="E505" s="153" t="s">
        <v>44</v>
      </c>
      <c r="F505" s="153" t="s">
        <v>387</v>
      </c>
      <c r="G505" s="153" t="s">
        <v>511</v>
      </c>
      <c r="H505" s="154">
        <v>43242.3840277778</v>
      </c>
      <c r="I505" s="158">
        <v>2610.18</v>
      </c>
      <c r="J505" s="158">
        <v>2151.58</v>
      </c>
      <c r="K505" s="158">
        <v>0</v>
      </c>
      <c r="L505" s="158">
        <v>0</v>
      </c>
      <c r="M505" s="158">
        <v>0</v>
      </c>
      <c r="N505" s="158">
        <v>0</v>
      </c>
      <c r="O505" s="158">
        <v>0</v>
      </c>
      <c r="P505" s="158">
        <v>0</v>
      </c>
      <c r="Q505" s="162">
        <v>2151.58</v>
      </c>
      <c r="R505" s="163">
        <f t="shared" si="59"/>
        <v>0.9</v>
      </c>
      <c r="S505" s="164" t="s">
        <v>44</v>
      </c>
      <c r="T505" s="165" t="s">
        <v>140</v>
      </c>
      <c r="U505" s="166">
        <v>197.582</v>
      </c>
    </row>
    <row r="506" ht="36" spans="1:21">
      <c r="A506" s="152">
        <v>114</v>
      </c>
      <c r="B506" s="153" t="s">
        <v>578</v>
      </c>
      <c r="C506" s="153" t="s">
        <v>58</v>
      </c>
      <c r="D506" s="153" t="s">
        <v>45</v>
      </c>
      <c r="E506" s="153" t="s">
        <v>44</v>
      </c>
      <c r="F506" s="153" t="s">
        <v>387</v>
      </c>
      <c r="G506" s="153" t="s">
        <v>411</v>
      </c>
      <c r="H506" s="154">
        <v>43239.3611111111</v>
      </c>
      <c r="I506" s="158">
        <v>2143.83</v>
      </c>
      <c r="J506" s="158">
        <v>1776.75</v>
      </c>
      <c r="K506" s="158">
        <v>0</v>
      </c>
      <c r="L506" s="158">
        <v>0</v>
      </c>
      <c r="M506" s="158">
        <v>0</v>
      </c>
      <c r="N506" s="158">
        <v>0</v>
      </c>
      <c r="O506" s="158">
        <v>0</v>
      </c>
      <c r="P506" s="158">
        <v>0</v>
      </c>
      <c r="Q506" s="162">
        <v>1776.75</v>
      </c>
      <c r="R506" s="163">
        <f t="shared" si="59"/>
        <v>0.9</v>
      </c>
      <c r="S506" s="164" t="s">
        <v>44</v>
      </c>
      <c r="T506" s="165" t="s">
        <v>283</v>
      </c>
      <c r="U506" s="166">
        <v>152.697</v>
      </c>
    </row>
    <row r="507" ht="36" spans="1:21">
      <c r="A507" s="152">
        <v>115</v>
      </c>
      <c r="B507" s="153" t="s">
        <v>579</v>
      </c>
      <c r="C507" s="153" t="s">
        <v>43</v>
      </c>
      <c r="D507" s="153" t="s">
        <v>45</v>
      </c>
      <c r="E507" s="153" t="s">
        <v>44</v>
      </c>
      <c r="F507" s="153" t="s">
        <v>387</v>
      </c>
      <c r="G507" s="153" t="s">
        <v>164</v>
      </c>
      <c r="H507" s="154">
        <v>43241.3652777778</v>
      </c>
      <c r="I507" s="158">
        <v>1984.73</v>
      </c>
      <c r="J507" s="158">
        <v>1645.9</v>
      </c>
      <c r="K507" s="158">
        <v>0</v>
      </c>
      <c r="L507" s="158">
        <v>0</v>
      </c>
      <c r="M507" s="158">
        <v>0</v>
      </c>
      <c r="N507" s="158">
        <v>0</v>
      </c>
      <c r="O507" s="158">
        <v>0</v>
      </c>
      <c r="P507" s="158">
        <v>0</v>
      </c>
      <c r="Q507" s="162">
        <v>1645.9</v>
      </c>
      <c r="R507" s="163">
        <f t="shared" si="59"/>
        <v>0.9</v>
      </c>
      <c r="S507" s="164" t="s">
        <v>44</v>
      </c>
      <c r="T507" s="165" t="s">
        <v>283</v>
      </c>
      <c r="U507" s="166">
        <v>140.357</v>
      </c>
    </row>
    <row r="508" ht="24" spans="1:21">
      <c r="A508" s="152">
        <v>116</v>
      </c>
      <c r="B508" s="153" t="s">
        <v>580</v>
      </c>
      <c r="C508" s="153" t="s">
        <v>58</v>
      </c>
      <c r="D508" s="153" t="s">
        <v>45</v>
      </c>
      <c r="E508" s="153" t="s">
        <v>44</v>
      </c>
      <c r="F508" s="153" t="s">
        <v>383</v>
      </c>
      <c r="G508" s="153" t="s">
        <v>150</v>
      </c>
      <c r="H508" s="154">
        <v>43229.9173032407</v>
      </c>
      <c r="I508" s="158">
        <v>3791.11</v>
      </c>
      <c r="J508" s="158">
        <v>2180.82</v>
      </c>
      <c r="K508" s="158">
        <v>0</v>
      </c>
      <c r="L508" s="158">
        <v>0</v>
      </c>
      <c r="M508" s="158">
        <v>0</v>
      </c>
      <c r="N508" s="158">
        <v>0</v>
      </c>
      <c r="O508" s="158">
        <v>0</v>
      </c>
      <c r="P508" s="158">
        <v>0</v>
      </c>
      <c r="Q508" s="162">
        <v>2180.82</v>
      </c>
      <c r="R508" s="163">
        <f t="shared" si="59"/>
        <v>0.9</v>
      </c>
      <c r="S508" s="164" t="s">
        <v>44</v>
      </c>
      <c r="T508" s="165" t="s">
        <v>161</v>
      </c>
      <c r="U508" s="166">
        <v>1231.179</v>
      </c>
    </row>
    <row r="509" ht="24" spans="1:21">
      <c r="A509" s="152">
        <v>117</v>
      </c>
      <c r="B509" s="153" t="s">
        <v>581</v>
      </c>
      <c r="C509" s="153" t="s">
        <v>58</v>
      </c>
      <c r="D509" s="153" t="s">
        <v>45</v>
      </c>
      <c r="E509" s="153" t="s">
        <v>44</v>
      </c>
      <c r="F509" s="153" t="s">
        <v>383</v>
      </c>
      <c r="G509" s="153" t="s">
        <v>582</v>
      </c>
      <c r="H509" s="154">
        <v>43238.3238657407</v>
      </c>
      <c r="I509" s="158">
        <v>4795.52</v>
      </c>
      <c r="J509" s="158">
        <v>2784.14</v>
      </c>
      <c r="K509" s="158">
        <v>0</v>
      </c>
      <c r="L509" s="158">
        <v>0</v>
      </c>
      <c r="M509" s="158">
        <v>0</v>
      </c>
      <c r="N509" s="158">
        <v>0</v>
      </c>
      <c r="O509" s="158">
        <v>0</v>
      </c>
      <c r="P509" s="158">
        <v>0</v>
      </c>
      <c r="Q509" s="162">
        <v>2784.14</v>
      </c>
      <c r="R509" s="163">
        <f t="shared" si="59"/>
        <v>0.9</v>
      </c>
      <c r="S509" s="164" t="s">
        <v>44</v>
      </c>
      <c r="T509" s="165" t="s">
        <v>161</v>
      </c>
      <c r="U509" s="166">
        <v>1531.828</v>
      </c>
    </row>
    <row r="510" ht="24" spans="1:21">
      <c r="A510" s="152">
        <v>118</v>
      </c>
      <c r="B510" s="153" t="s">
        <v>583</v>
      </c>
      <c r="C510" s="153" t="s">
        <v>43</v>
      </c>
      <c r="D510" s="153" t="s">
        <v>45</v>
      </c>
      <c r="E510" s="153" t="s">
        <v>44</v>
      </c>
      <c r="F510" s="153" t="s">
        <v>383</v>
      </c>
      <c r="G510" s="153" t="s">
        <v>584</v>
      </c>
      <c r="H510" s="154">
        <v>43238.4074652778</v>
      </c>
      <c r="I510" s="158">
        <v>4491.48</v>
      </c>
      <c r="J510" s="158">
        <v>2570.8</v>
      </c>
      <c r="K510" s="158">
        <v>0</v>
      </c>
      <c r="L510" s="158">
        <v>0</v>
      </c>
      <c r="M510" s="158">
        <v>0</v>
      </c>
      <c r="N510" s="158">
        <v>0</v>
      </c>
      <c r="O510" s="158">
        <v>0</v>
      </c>
      <c r="P510" s="158">
        <v>0</v>
      </c>
      <c r="Q510" s="162">
        <v>2570.8</v>
      </c>
      <c r="R510" s="163">
        <f t="shared" si="59"/>
        <v>0.9</v>
      </c>
      <c r="S510" s="164" t="s">
        <v>44</v>
      </c>
      <c r="T510" s="165" t="s">
        <v>478</v>
      </c>
      <c r="U510" s="166">
        <v>1471.532</v>
      </c>
    </row>
    <row r="511" ht="24" spans="1:21">
      <c r="A511" s="152">
        <v>119</v>
      </c>
      <c r="B511" s="153" t="s">
        <v>585</v>
      </c>
      <c r="C511" s="153" t="s">
        <v>43</v>
      </c>
      <c r="D511" s="153" t="s">
        <v>45</v>
      </c>
      <c r="E511" s="153" t="s">
        <v>44</v>
      </c>
      <c r="F511" s="153" t="s">
        <v>383</v>
      </c>
      <c r="G511" s="153" t="s">
        <v>586</v>
      </c>
      <c r="H511" s="154">
        <v>43237.3326273148</v>
      </c>
      <c r="I511" s="158">
        <v>987.71</v>
      </c>
      <c r="J511" s="158">
        <v>279.49</v>
      </c>
      <c r="K511" s="158">
        <v>0</v>
      </c>
      <c r="L511" s="158">
        <v>0</v>
      </c>
      <c r="M511" s="158">
        <v>0</v>
      </c>
      <c r="N511" s="158">
        <v>0</v>
      </c>
      <c r="O511" s="158">
        <v>0</v>
      </c>
      <c r="P511" s="158">
        <v>0</v>
      </c>
      <c r="Q511" s="162">
        <v>279.49</v>
      </c>
      <c r="R511" s="163">
        <f t="shared" si="59"/>
        <v>0.9</v>
      </c>
      <c r="S511" s="164" t="s">
        <v>44</v>
      </c>
      <c r="T511" s="165" t="s">
        <v>283</v>
      </c>
      <c r="U511" s="166">
        <v>609.449</v>
      </c>
    </row>
    <row r="512" ht="36" spans="1:21">
      <c r="A512" s="152">
        <v>120</v>
      </c>
      <c r="B512" s="153" t="s">
        <v>587</v>
      </c>
      <c r="C512" s="153" t="s">
        <v>43</v>
      </c>
      <c r="D512" s="153" t="s">
        <v>45</v>
      </c>
      <c r="E512" s="153" t="s">
        <v>44</v>
      </c>
      <c r="F512" s="153" t="s">
        <v>387</v>
      </c>
      <c r="G512" s="153" t="s">
        <v>363</v>
      </c>
      <c r="H512" s="154">
        <v>43231.3840277778</v>
      </c>
      <c r="I512" s="158">
        <v>1516.9</v>
      </c>
      <c r="J512" s="158">
        <v>1203.78</v>
      </c>
      <c r="K512" s="158">
        <v>0</v>
      </c>
      <c r="L512" s="158">
        <v>0</v>
      </c>
      <c r="M512" s="158">
        <v>0</v>
      </c>
      <c r="N512" s="158">
        <v>0</v>
      </c>
      <c r="O512" s="158">
        <v>0</v>
      </c>
      <c r="P512" s="158">
        <v>0</v>
      </c>
      <c r="Q512" s="162">
        <v>1203.78</v>
      </c>
      <c r="R512" s="163">
        <f t="shared" si="59"/>
        <v>0.9</v>
      </c>
      <c r="S512" s="164" t="s">
        <v>44</v>
      </c>
      <c r="T512" s="165" t="s">
        <v>308</v>
      </c>
      <c r="U512" s="166">
        <v>161.43</v>
      </c>
    </row>
    <row r="513" ht="36" spans="1:21">
      <c r="A513" s="152">
        <v>121</v>
      </c>
      <c r="B513" s="153" t="s">
        <v>588</v>
      </c>
      <c r="C513" s="153" t="s">
        <v>58</v>
      </c>
      <c r="D513" s="153" t="s">
        <v>45</v>
      </c>
      <c r="E513" s="153" t="s">
        <v>44</v>
      </c>
      <c r="F513" s="153" t="s">
        <v>387</v>
      </c>
      <c r="G513" s="153" t="s">
        <v>589</v>
      </c>
      <c r="H513" s="154">
        <v>43233.4354166667</v>
      </c>
      <c r="I513" s="158">
        <v>712.19</v>
      </c>
      <c r="J513" s="158">
        <v>466.82</v>
      </c>
      <c r="K513" s="158">
        <v>115.18</v>
      </c>
      <c r="L513" s="158">
        <v>46.08</v>
      </c>
      <c r="M513" s="158">
        <v>0</v>
      </c>
      <c r="N513" s="158">
        <v>0</v>
      </c>
      <c r="O513" s="158">
        <v>0</v>
      </c>
      <c r="P513" s="158">
        <v>0</v>
      </c>
      <c r="Q513" s="162">
        <v>628.08</v>
      </c>
      <c r="R513" s="163">
        <f t="shared" si="59"/>
        <v>0.9</v>
      </c>
      <c r="S513" s="164" t="s">
        <v>44</v>
      </c>
      <c r="T513" s="165" t="s">
        <v>205</v>
      </c>
      <c r="U513" s="166">
        <v>12.8910000000002</v>
      </c>
    </row>
    <row r="514" ht="24" spans="1:21">
      <c r="A514" s="152">
        <v>122</v>
      </c>
      <c r="B514" s="153" t="s">
        <v>442</v>
      </c>
      <c r="C514" s="153" t="s">
        <v>58</v>
      </c>
      <c r="D514" s="153" t="s">
        <v>45</v>
      </c>
      <c r="E514" s="153" t="s">
        <v>44</v>
      </c>
      <c r="F514" s="153" t="s">
        <v>383</v>
      </c>
      <c r="G514" s="153" t="s">
        <v>443</v>
      </c>
      <c r="H514" s="154">
        <v>43237.334224537</v>
      </c>
      <c r="I514" s="158">
        <v>8301.28</v>
      </c>
      <c r="J514" s="158">
        <v>5691.86</v>
      </c>
      <c r="K514" s="158">
        <v>0</v>
      </c>
      <c r="L514" s="158">
        <v>0</v>
      </c>
      <c r="M514" s="158">
        <v>0</v>
      </c>
      <c r="N514" s="158">
        <v>0</v>
      </c>
      <c r="O514" s="158">
        <v>0</v>
      </c>
      <c r="P514" s="158">
        <v>0</v>
      </c>
      <c r="Q514" s="162">
        <v>5691.86</v>
      </c>
      <c r="R514" s="163">
        <f t="shared" si="59"/>
        <v>0.9</v>
      </c>
      <c r="S514" s="164" t="s">
        <v>44</v>
      </c>
      <c r="T514" s="165" t="s">
        <v>175</v>
      </c>
      <c r="U514" s="166">
        <v>1779.292</v>
      </c>
    </row>
    <row r="515" ht="36" spans="1:21">
      <c r="A515" s="152">
        <v>123</v>
      </c>
      <c r="B515" s="153" t="s">
        <v>527</v>
      </c>
      <c r="C515" s="153" t="s">
        <v>58</v>
      </c>
      <c r="D515" s="153" t="s">
        <v>52</v>
      </c>
      <c r="E515" s="153" t="s">
        <v>44</v>
      </c>
      <c r="F515" s="153" t="s">
        <v>387</v>
      </c>
      <c r="G515" s="153" t="s">
        <v>150</v>
      </c>
      <c r="H515" s="154">
        <v>43237.3611111111</v>
      </c>
      <c r="I515" s="158">
        <v>1990.02</v>
      </c>
      <c r="J515" s="158">
        <v>1649.97</v>
      </c>
      <c r="K515" s="158">
        <v>160.52</v>
      </c>
      <c r="L515" s="158">
        <v>64.21</v>
      </c>
      <c r="M515" s="158">
        <v>0</v>
      </c>
      <c r="N515" s="158">
        <v>0</v>
      </c>
      <c r="O515" s="158">
        <v>0</v>
      </c>
      <c r="P515" s="158">
        <v>0</v>
      </c>
      <c r="Q515" s="162">
        <v>1874.7</v>
      </c>
      <c r="R515" s="163">
        <f t="shared" si="59"/>
        <v>0.942050833659963</v>
      </c>
      <c r="S515" s="164" t="s">
        <v>44</v>
      </c>
      <c r="T515" s="165" t="s">
        <v>91</v>
      </c>
      <c r="U515" s="166">
        <v>0</v>
      </c>
    </row>
    <row r="516" ht="24" spans="1:21">
      <c r="A516" s="152">
        <v>124</v>
      </c>
      <c r="B516" s="153" t="s">
        <v>591</v>
      </c>
      <c r="C516" s="153" t="s">
        <v>43</v>
      </c>
      <c r="D516" s="153" t="s">
        <v>45</v>
      </c>
      <c r="E516" s="153" t="s">
        <v>44</v>
      </c>
      <c r="F516" s="153" t="s">
        <v>383</v>
      </c>
      <c r="G516" s="153" t="s">
        <v>337</v>
      </c>
      <c r="H516" s="154">
        <v>43234.3542361111</v>
      </c>
      <c r="I516" s="158">
        <v>4739.84</v>
      </c>
      <c r="J516" s="158">
        <v>2756.14</v>
      </c>
      <c r="K516" s="158">
        <v>0</v>
      </c>
      <c r="L516" s="158">
        <v>0</v>
      </c>
      <c r="M516" s="158">
        <v>0</v>
      </c>
      <c r="N516" s="158">
        <v>0</v>
      </c>
      <c r="O516" s="158">
        <v>0</v>
      </c>
      <c r="P516" s="158">
        <v>0</v>
      </c>
      <c r="Q516" s="162">
        <v>2756.14</v>
      </c>
      <c r="R516" s="163">
        <f t="shared" si="59"/>
        <v>0.9</v>
      </c>
      <c r="S516" s="164" t="s">
        <v>44</v>
      </c>
      <c r="T516" s="165" t="s">
        <v>296</v>
      </c>
      <c r="U516" s="166">
        <v>1509.716</v>
      </c>
    </row>
    <row r="517" ht="24" spans="1:21">
      <c r="A517" s="152">
        <v>125</v>
      </c>
      <c r="B517" s="153" t="s">
        <v>592</v>
      </c>
      <c r="C517" s="153" t="s">
        <v>58</v>
      </c>
      <c r="D517" s="153" t="s">
        <v>45</v>
      </c>
      <c r="E517" s="153" t="s">
        <v>44</v>
      </c>
      <c r="F517" s="153" t="s">
        <v>383</v>
      </c>
      <c r="G517" s="153" t="s">
        <v>424</v>
      </c>
      <c r="H517" s="154">
        <v>43234.3635416667</v>
      </c>
      <c r="I517" s="158">
        <v>11053.71</v>
      </c>
      <c r="J517" s="158">
        <v>7236.58</v>
      </c>
      <c r="K517" s="158">
        <v>0</v>
      </c>
      <c r="L517" s="158">
        <v>0</v>
      </c>
      <c r="M517" s="158">
        <v>0</v>
      </c>
      <c r="N517" s="158">
        <v>0</v>
      </c>
      <c r="O517" s="158">
        <v>0</v>
      </c>
      <c r="P517" s="158">
        <v>0</v>
      </c>
      <c r="Q517" s="162">
        <v>7236.58</v>
      </c>
      <c r="R517" s="163">
        <f t="shared" si="59"/>
        <v>0.9</v>
      </c>
      <c r="S517" s="164" t="s">
        <v>44</v>
      </c>
      <c r="T517" s="165" t="s">
        <v>333</v>
      </c>
      <c r="U517" s="166">
        <v>2711.759</v>
      </c>
    </row>
    <row r="518" ht="36" spans="1:21">
      <c r="A518" s="152">
        <v>126</v>
      </c>
      <c r="B518" s="153" t="s">
        <v>593</v>
      </c>
      <c r="C518" s="153" t="s">
        <v>58</v>
      </c>
      <c r="D518" s="155" t="s">
        <v>95</v>
      </c>
      <c r="E518" s="153" t="s">
        <v>94</v>
      </c>
      <c r="F518" s="153" t="s">
        <v>387</v>
      </c>
      <c r="G518" s="153" t="s">
        <v>337</v>
      </c>
      <c r="H518" s="154">
        <v>43234.4145833333</v>
      </c>
      <c r="I518" s="158">
        <v>6113.22</v>
      </c>
      <c r="J518" s="158">
        <v>5508.29</v>
      </c>
      <c r="K518" s="158">
        <v>261.97</v>
      </c>
      <c r="L518" s="158">
        <v>0</v>
      </c>
      <c r="M518" s="158">
        <v>342.96</v>
      </c>
      <c r="N518" s="158">
        <v>0</v>
      </c>
      <c r="O518" s="158">
        <v>0</v>
      </c>
      <c r="P518" s="158">
        <v>0</v>
      </c>
      <c r="Q518" s="162">
        <v>6113.22</v>
      </c>
      <c r="R518" s="163">
        <f t="shared" si="59"/>
        <v>1</v>
      </c>
      <c r="S518" s="164" t="s">
        <v>44</v>
      </c>
      <c r="T518" s="165" t="s">
        <v>118</v>
      </c>
      <c r="U518" s="166">
        <v>0</v>
      </c>
    </row>
    <row r="519" ht="36" spans="1:21">
      <c r="A519" s="152">
        <v>127</v>
      </c>
      <c r="B519" s="153" t="s">
        <v>594</v>
      </c>
      <c r="C519" s="153" t="s">
        <v>58</v>
      </c>
      <c r="D519" s="153" t="s">
        <v>95</v>
      </c>
      <c r="E519" s="153" t="s">
        <v>404</v>
      </c>
      <c r="F519" s="153" t="s">
        <v>387</v>
      </c>
      <c r="G519" s="153" t="s">
        <v>236</v>
      </c>
      <c r="H519" s="154">
        <v>43234.3590277778</v>
      </c>
      <c r="I519" s="158">
        <v>2731.7</v>
      </c>
      <c r="J519" s="158">
        <v>2313.36</v>
      </c>
      <c r="K519" s="158">
        <v>0</v>
      </c>
      <c r="L519" s="158">
        <v>0</v>
      </c>
      <c r="M519" s="158">
        <v>418.34</v>
      </c>
      <c r="N519" s="158">
        <v>0</v>
      </c>
      <c r="O519" s="158">
        <v>0</v>
      </c>
      <c r="P519" s="158">
        <v>0</v>
      </c>
      <c r="Q519" s="162">
        <v>2731.7</v>
      </c>
      <c r="R519" s="163">
        <f t="shared" si="59"/>
        <v>1</v>
      </c>
      <c r="S519" s="164" t="s">
        <v>44</v>
      </c>
      <c r="T519" s="165" t="s">
        <v>283</v>
      </c>
      <c r="U519" s="166">
        <v>0</v>
      </c>
    </row>
    <row r="520" ht="36" spans="1:21">
      <c r="A520" s="152">
        <v>128</v>
      </c>
      <c r="B520" s="153" t="s">
        <v>595</v>
      </c>
      <c r="C520" s="153" t="s">
        <v>43</v>
      </c>
      <c r="D520" s="153" t="s">
        <v>45</v>
      </c>
      <c r="E520" s="153" t="s">
        <v>44</v>
      </c>
      <c r="F520" s="153" t="s">
        <v>387</v>
      </c>
      <c r="G520" s="153" t="s">
        <v>236</v>
      </c>
      <c r="H520" s="154">
        <v>43231.3888888889</v>
      </c>
      <c r="I520" s="158">
        <v>2036.31</v>
      </c>
      <c r="J520" s="158">
        <v>1702.01</v>
      </c>
      <c r="K520" s="158">
        <v>0</v>
      </c>
      <c r="L520" s="158">
        <v>0</v>
      </c>
      <c r="M520" s="158">
        <v>0</v>
      </c>
      <c r="N520" s="158">
        <v>0</v>
      </c>
      <c r="O520" s="158">
        <v>0</v>
      </c>
      <c r="P520" s="158">
        <v>0</v>
      </c>
      <c r="Q520" s="162">
        <v>1702.01</v>
      </c>
      <c r="R520" s="163">
        <f t="shared" si="59"/>
        <v>0.9</v>
      </c>
      <c r="S520" s="164" t="s">
        <v>44</v>
      </c>
      <c r="T520" s="165" t="s">
        <v>60</v>
      </c>
      <c r="U520" s="166">
        <v>130.669</v>
      </c>
    </row>
    <row r="521" ht="24" spans="1:21">
      <c r="A521" s="152">
        <v>129</v>
      </c>
      <c r="B521" s="153" t="s">
        <v>501</v>
      </c>
      <c r="C521" s="153" t="s">
        <v>58</v>
      </c>
      <c r="D521" s="153" t="s">
        <v>45</v>
      </c>
      <c r="E521" s="153" t="s">
        <v>44</v>
      </c>
      <c r="F521" s="153" t="s">
        <v>383</v>
      </c>
      <c r="G521" s="153" t="s">
        <v>420</v>
      </c>
      <c r="H521" s="154">
        <v>43224.4089236111</v>
      </c>
      <c r="I521" s="158">
        <v>1465.16</v>
      </c>
      <c r="J521" s="158">
        <v>595.86</v>
      </c>
      <c r="K521" s="158">
        <v>0</v>
      </c>
      <c r="L521" s="158">
        <v>0</v>
      </c>
      <c r="M521" s="158">
        <v>0</v>
      </c>
      <c r="N521" s="158">
        <v>0</v>
      </c>
      <c r="O521" s="158">
        <v>0</v>
      </c>
      <c r="P521" s="158">
        <v>0</v>
      </c>
      <c r="Q521" s="162">
        <v>595.86</v>
      </c>
      <c r="R521" s="163">
        <f t="shared" ref="R521:R584" si="60">(Q521+U521)/I521</f>
        <v>0.9</v>
      </c>
      <c r="S521" s="164" t="s">
        <v>44</v>
      </c>
      <c r="T521" s="165" t="s">
        <v>296</v>
      </c>
      <c r="U521" s="166">
        <v>722.784</v>
      </c>
    </row>
    <row r="522" ht="24" spans="1:21">
      <c r="A522" s="152">
        <v>130</v>
      </c>
      <c r="B522" s="153" t="s">
        <v>596</v>
      </c>
      <c r="C522" s="153" t="s">
        <v>58</v>
      </c>
      <c r="D522" s="153" t="s">
        <v>45</v>
      </c>
      <c r="E522" s="153" t="s">
        <v>44</v>
      </c>
      <c r="F522" s="153" t="s">
        <v>383</v>
      </c>
      <c r="G522" s="153" t="s">
        <v>278</v>
      </c>
      <c r="H522" s="154">
        <v>43226.3446875</v>
      </c>
      <c r="I522" s="158">
        <v>1681.88</v>
      </c>
      <c r="J522" s="158">
        <v>775.6</v>
      </c>
      <c r="K522" s="158">
        <v>0</v>
      </c>
      <c r="L522" s="158">
        <v>0</v>
      </c>
      <c r="M522" s="158">
        <v>0</v>
      </c>
      <c r="N522" s="158">
        <v>0</v>
      </c>
      <c r="O522" s="158">
        <v>0</v>
      </c>
      <c r="P522" s="158">
        <v>0</v>
      </c>
      <c r="Q522" s="162">
        <v>775.6</v>
      </c>
      <c r="R522" s="163">
        <f t="shared" si="60"/>
        <v>0.9</v>
      </c>
      <c r="S522" s="164" t="s">
        <v>44</v>
      </c>
      <c r="T522" s="165" t="s">
        <v>333</v>
      </c>
      <c r="U522" s="166">
        <v>738.092</v>
      </c>
    </row>
    <row r="523" ht="48" spans="1:21">
      <c r="A523" s="152">
        <v>131</v>
      </c>
      <c r="B523" s="153" t="s">
        <v>537</v>
      </c>
      <c r="C523" s="153" t="s">
        <v>43</v>
      </c>
      <c r="D523" s="153" t="s">
        <v>52</v>
      </c>
      <c r="E523" s="153" t="s">
        <v>44</v>
      </c>
      <c r="F523" s="153" t="s">
        <v>383</v>
      </c>
      <c r="G523" s="153" t="s">
        <v>528</v>
      </c>
      <c r="H523" s="154">
        <v>43229.4018171296</v>
      </c>
      <c r="I523" s="158">
        <v>12068.7</v>
      </c>
      <c r="J523" s="158">
        <v>8150.07</v>
      </c>
      <c r="K523" s="158">
        <v>0</v>
      </c>
      <c r="L523" s="158">
        <v>0</v>
      </c>
      <c r="M523" s="158">
        <v>1426.26</v>
      </c>
      <c r="N523" s="158">
        <v>0</v>
      </c>
      <c r="O523" s="158">
        <v>0</v>
      </c>
      <c r="P523" s="158">
        <v>0</v>
      </c>
      <c r="Q523" s="162">
        <v>9576.33</v>
      </c>
      <c r="R523" s="163">
        <f t="shared" si="60"/>
        <v>0.9</v>
      </c>
      <c r="S523" s="164" t="s">
        <v>44</v>
      </c>
      <c r="T523" s="165" t="s">
        <v>48</v>
      </c>
      <c r="U523" s="166">
        <v>1285.5</v>
      </c>
    </row>
    <row r="524" ht="36" spans="1:21">
      <c r="A524" s="152">
        <v>132</v>
      </c>
      <c r="B524" s="153" t="s">
        <v>597</v>
      </c>
      <c r="C524" s="153" t="s">
        <v>58</v>
      </c>
      <c r="D524" s="153" t="s">
        <v>45</v>
      </c>
      <c r="E524" s="153" t="s">
        <v>44</v>
      </c>
      <c r="F524" s="153" t="s">
        <v>387</v>
      </c>
      <c r="G524" s="153" t="s">
        <v>173</v>
      </c>
      <c r="H524" s="154">
        <v>43228.3868055556</v>
      </c>
      <c r="I524" s="158">
        <v>3552.21</v>
      </c>
      <c r="J524" s="158">
        <v>2934.22</v>
      </c>
      <c r="K524" s="158">
        <v>0</v>
      </c>
      <c r="L524" s="158">
        <v>0</v>
      </c>
      <c r="M524" s="158">
        <v>0</v>
      </c>
      <c r="N524" s="158">
        <v>0</v>
      </c>
      <c r="O524" s="158">
        <v>0</v>
      </c>
      <c r="P524" s="158">
        <v>0</v>
      </c>
      <c r="Q524" s="162">
        <v>2934.22</v>
      </c>
      <c r="R524" s="163">
        <f t="shared" si="60"/>
        <v>0.9</v>
      </c>
      <c r="S524" s="164" t="s">
        <v>44</v>
      </c>
      <c r="T524" s="165" t="s">
        <v>549</v>
      </c>
      <c r="U524" s="166">
        <v>262.769</v>
      </c>
    </row>
    <row r="525" ht="36" spans="1:21">
      <c r="A525" s="152">
        <v>133</v>
      </c>
      <c r="B525" s="153" t="s">
        <v>588</v>
      </c>
      <c r="C525" s="153" t="s">
        <v>58</v>
      </c>
      <c r="D525" s="153" t="s">
        <v>45</v>
      </c>
      <c r="E525" s="153" t="s">
        <v>44</v>
      </c>
      <c r="F525" s="153" t="s">
        <v>387</v>
      </c>
      <c r="G525" s="153" t="s">
        <v>589</v>
      </c>
      <c r="H525" s="154">
        <v>43228.3673611111</v>
      </c>
      <c r="I525" s="158">
        <v>2361.91</v>
      </c>
      <c r="J525" s="158">
        <v>1977.39</v>
      </c>
      <c r="K525" s="158">
        <v>159.76</v>
      </c>
      <c r="L525" s="158">
        <v>63.9</v>
      </c>
      <c r="M525" s="158">
        <v>0</v>
      </c>
      <c r="N525" s="158">
        <v>0</v>
      </c>
      <c r="O525" s="158">
        <v>0</v>
      </c>
      <c r="P525" s="158">
        <v>0</v>
      </c>
      <c r="Q525" s="162">
        <v>2201.05</v>
      </c>
      <c r="R525" s="163">
        <f t="shared" si="60"/>
        <v>0.931894102654208</v>
      </c>
      <c r="S525" s="164" t="s">
        <v>44</v>
      </c>
      <c r="T525" s="165" t="s">
        <v>205</v>
      </c>
      <c r="U525" s="166">
        <v>0</v>
      </c>
    </row>
    <row r="526" ht="24" spans="1:21">
      <c r="A526" s="152">
        <v>134</v>
      </c>
      <c r="B526" s="153" t="s">
        <v>598</v>
      </c>
      <c r="C526" s="153" t="s">
        <v>43</v>
      </c>
      <c r="D526" s="153" t="s">
        <v>45</v>
      </c>
      <c r="E526" s="153" t="s">
        <v>44</v>
      </c>
      <c r="F526" s="153" t="s">
        <v>383</v>
      </c>
      <c r="G526" s="153" t="s">
        <v>173</v>
      </c>
      <c r="H526" s="154">
        <v>43228.3409143519</v>
      </c>
      <c r="I526" s="158">
        <v>3625.44</v>
      </c>
      <c r="J526" s="158">
        <v>1945.48</v>
      </c>
      <c r="K526" s="158">
        <v>0</v>
      </c>
      <c r="L526" s="158">
        <v>0</v>
      </c>
      <c r="M526" s="158">
        <v>0</v>
      </c>
      <c r="N526" s="158">
        <v>0</v>
      </c>
      <c r="O526" s="158">
        <v>0</v>
      </c>
      <c r="P526" s="158">
        <v>0</v>
      </c>
      <c r="Q526" s="162">
        <v>1945.48</v>
      </c>
      <c r="R526" s="163">
        <f t="shared" si="60"/>
        <v>0.9</v>
      </c>
      <c r="S526" s="164" t="s">
        <v>44</v>
      </c>
      <c r="T526" s="165" t="s">
        <v>161</v>
      </c>
      <c r="U526" s="166">
        <v>1317.416</v>
      </c>
    </row>
    <row r="527" ht="24" spans="1:21">
      <c r="A527" s="152">
        <v>135</v>
      </c>
      <c r="B527" s="153" t="s">
        <v>602</v>
      </c>
      <c r="C527" s="153" t="s">
        <v>58</v>
      </c>
      <c r="D527" s="153" t="s">
        <v>52</v>
      </c>
      <c r="E527" s="153" t="s">
        <v>44</v>
      </c>
      <c r="F527" s="153" t="s">
        <v>383</v>
      </c>
      <c r="G527" s="153" t="s">
        <v>532</v>
      </c>
      <c r="H527" s="154">
        <v>43227.8808680556</v>
      </c>
      <c r="I527" s="158">
        <v>2251.91</v>
      </c>
      <c r="J527" s="158">
        <v>1094.9</v>
      </c>
      <c r="K527" s="158">
        <v>0</v>
      </c>
      <c r="L527" s="158">
        <v>0</v>
      </c>
      <c r="M527" s="158">
        <v>191.6</v>
      </c>
      <c r="N527" s="158">
        <v>0</v>
      </c>
      <c r="O527" s="158">
        <v>0</v>
      </c>
      <c r="P527" s="158">
        <v>0</v>
      </c>
      <c r="Q527" s="162">
        <v>1286.5</v>
      </c>
      <c r="R527" s="163">
        <f t="shared" si="60"/>
        <v>0.9</v>
      </c>
      <c r="S527" s="164" t="s">
        <v>44</v>
      </c>
      <c r="T527" s="165" t="s">
        <v>118</v>
      </c>
      <c r="U527" s="166">
        <v>740.219</v>
      </c>
    </row>
    <row r="528" ht="24" spans="1:21">
      <c r="A528" s="152">
        <v>136</v>
      </c>
      <c r="B528" s="153" t="s">
        <v>603</v>
      </c>
      <c r="C528" s="153" t="s">
        <v>58</v>
      </c>
      <c r="D528" s="153" t="s">
        <v>45</v>
      </c>
      <c r="E528" s="153" t="s">
        <v>44</v>
      </c>
      <c r="F528" s="153" t="s">
        <v>383</v>
      </c>
      <c r="G528" s="153" t="s">
        <v>604</v>
      </c>
      <c r="H528" s="154">
        <v>43227.375162037</v>
      </c>
      <c r="I528" s="158">
        <v>3635.8</v>
      </c>
      <c r="J528" s="158">
        <v>1938.91</v>
      </c>
      <c r="K528" s="158">
        <v>0</v>
      </c>
      <c r="L528" s="158">
        <v>0</v>
      </c>
      <c r="M528" s="158">
        <v>0</v>
      </c>
      <c r="N528" s="158">
        <v>0</v>
      </c>
      <c r="O528" s="158">
        <v>0</v>
      </c>
      <c r="P528" s="158">
        <v>0</v>
      </c>
      <c r="Q528" s="162">
        <v>1938.91</v>
      </c>
      <c r="R528" s="163">
        <f t="shared" si="60"/>
        <v>0.9</v>
      </c>
      <c r="S528" s="164" t="s">
        <v>44</v>
      </c>
      <c r="T528" s="165" t="s">
        <v>283</v>
      </c>
      <c r="U528" s="166">
        <v>1333.31</v>
      </c>
    </row>
    <row r="529" ht="24" spans="1:21">
      <c r="A529" s="152">
        <v>137</v>
      </c>
      <c r="B529" s="153" t="s">
        <v>593</v>
      </c>
      <c r="C529" s="153" t="s">
        <v>58</v>
      </c>
      <c r="D529" s="155" t="s">
        <v>95</v>
      </c>
      <c r="E529" s="153" t="s">
        <v>94</v>
      </c>
      <c r="F529" s="153" t="s">
        <v>383</v>
      </c>
      <c r="G529" s="153" t="s">
        <v>337</v>
      </c>
      <c r="H529" s="154">
        <v>43215.4561458333</v>
      </c>
      <c r="I529" s="158">
        <v>21596.78</v>
      </c>
      <c r="J529" s="158">
        <v>13629.7</v>
      </c>
      <c r="K529" s="158">
        <v>421.41</v>
      </c>
      <c r="L529" s="158">
        <v>0</v>
      </c>
      <c r="M529" s="158">
        <v>7545.67</v>
      </c>
      <c r="N529" s="158">
        <v>0</v>
      </c>
      <c r="O529" s="158">
        <v>0</v>
      </c>
      <c r="P529" s="158">
        <v>0</v>
      </c>
      <c r="Q529" s="162">
        <v>21596.78</v>
      </c>
      <c r="R529" s="163">
        <f t="shared" si="60"/>
        <v>1</v>
      </c>
      <c r="S529" s="164" t="s">
        <v>44</v>
      </c>
      <c r="T529" s="165" t="s">
        <v>118</v>
      </c>
      <c r="U529" s="166">
        <v>0</v>
      </c>
    </row>
    <row r="530" ht="36" spans="1:21">
      <c r="A530" s="152">
        <v>138</v>
      </c>
      <c r="B530" s="153" t="s">
        <v>607</v>
      </c>
      <c r="C530" s="153" t="s">
        <v>58</v>
      </c>
      <c r="D530" s="153" t="s">
        <v>45</v>
      </c>
      <c r="E530" s="153" t="s">
        <v>44</v>
      </c>
      <c r="F530" s="153" t="s">
        <v>387</v>
      </c>
      <c r="G530" s="153" t="s">
        <v>608</v>
      </c>
      <c r="H530" s="154">
        <v>43222.3666666667</v>
      </c>
      <c r="I530" s="158">
        <v>2239.53</v>
      </c>
      <c r="J530" s="158">
        <v>1773.17</v>
      </c>
      <c r="K530" s="158">
        <v>0</v>
      </c>
      <c r="L530" s="158">
        <v>0</v>
      </c>
      <c r="M530" s="158">
        <v>0</v>
      </c>
      <c r="N530" s="158">
        <v>0</v>
      </c>
      <c r="O530" s="158">
        <v>0</v>
      </c>
      <c r="P530" s="158">
        <v>0</v>
      </c>
      <c r="Q530" s="162">
        <v>1773.17</v>
      </c>
      <c r="R530" s="163">
        <f t="shared" si="60"/>
        <v>0.9</v>
      </c>
      <c r="S530" s="164" t="s">
        <v>44</v>
      </c>
      <c r="T530" s="165" t="s">
        <v>333</v>
      </c>
      <c r="U530" s="166">
        <v>242.407</v>
      </c>
    </row>
    <row r="531" ht="36" spans="1:21">
      <c r="A531" s="152">
        <v>139</v>
      </c>
      <c r="B531" s="153" t="s">
        <v>609</v>
      </c>
      <c r="C531" s="153" t="s">
        <v>58</v>
      </c>
      <c r="D531" s="153" t="s">
        <v>45</v>
      </c>
      <c r="E531" s="153" t="s">
        <v>44</v>
      </c>
      <c r="F531" s="153" t="s">
        <v>387</v>
      </c>
      <c r="G531" s="153" t="s">
        <v>417</v>
      </c>
      <c r="H531" s="154">
        <v>43218.43125</v>
      </c>
      <c r="I531" s="158">
        <v>1546.86</v>
      </c>
      <c r="J531" s="158">
        <v>1160.53</v>
      </c>
      <c r="K531" s="158">
        <v>0</v>
      </c>
      <c r="L531" s="158">
        <v>0</v>
      </c>
      <c r="M531" s="158">
        <v>0</v>
      </c>
      <c r="N531" s="162">
        <v>270</v>
      </c>
      <c r="O531" s="158">
        <v>0</v>
      </c>
      <c r="P531" s="158">
        <v>0</v>
      </c>
      <c r="Q531" s="162">
        <v>1430.53</v>
      </c>
      <c r="R531" s="163">
        <f t="shared" si="60"/>
        <v>0.924796038426231</v>
      </c>
      <c r="S531" s="164" t="s">
        <v>44</v>
      </c>
      <c r="T531" s="165" t="s">
        <v>161</v>
      </c>
      <c r="U531" s="166">
        <v>0</v>
      </c>
    </row>
    <row r="532" ht="24" spans="1:21">
      <c r="A532" s="152">
        <v>140</v>
      </c>
      <c r="B532" s="153" t="s">
        <v>610</v>
      </c>
      <c r="C532" s="153" t="s">
        <v>58</v>
      </c>
      <c r="D532" s="153" t="s">
        <v>52</v>
      </c>
      <c r="E532" s="153" t="s">
        <v>44</v>
      </c>
      <c r="F532" s="153" t="s">
        <v>383</v>
      </c>
      <c r="G532" s="153" t="s">
        <v>611</v>
      </c>
      <c r="H532" s="154">
        <v>43218.3927083333</v>
      </c>
      <c r="I532" s="158">
        <v>4888.95</v>
      </c>
      <c r="J532" s="158">
        <v>2723.93</v>
      </c>
      <c r="K532" s="158">
        <v>0</v>
      </c>
      <c r="L532" s="158">
        <v>0</v>
      </c>
      <c r="M532" s="158">
        <v>476.69</v>
      </c>
      <c r="N532" s="158">
        <v>0</v>
      </c>
      <c r="O532" s="158">
        <v>0</v>
      </c>
      <c r="P532" s="158">
        <v>0</v>
      </c>
      <c r="Q532" s="162">
        <v>3200.62</v>
      </c>
      <c r="R532" s="163">
        <f t="shared" si="60"/>
        <v>0.9</v>
      </c>
      <c r="S532" s="164" t="s">
        <v>44</v>
      </c>
      <c r="T532" s="165" t="s">
        <v>264</v>
      </c>
      <c r="U532" s="166">
        <v>1199.435</v>
      </c>
    </row>
    <row r="533" ht="24" spans="1:21">
      <c r="A533" s="152">
        <v>141</v>
      </c>
      <c r="B533" s="153" t="s">
        <v>612</v>
      </c>
      <c r="C533" s="153" t="s">
        <v>58</v>
      </c>
      <c r="D533" s="153" t="s">
        <v>45</v>
      </c>
      <c r="E533" s="153" t="s">
        <v>44</v>
      </c>
      <c r="F533" s="153" t="s">
        <v>383</v>
      </c>
      <c r="G533" s="153" t="s">
        <v>431</v>
      </c>
      <c r="H533" s="154">
        <v>43218.361099537</v>
      </c>
      <c r="I533" s="158">
        <v>21951.33</v>
      </c>
      <c r="J533" s="158">
        <v>14503.17</v>
      </c>
      <c r="K533" s="158">
        <v>589.98</v>
      </c>
      <c r="L533" s="158">
        <v>2235.99</v>
      </c>
      <c r="M533" s="158">
        <v>0</v>
      </c>
      <c r="N533" s="158">
        <v>0</v>
      </c>
      <c r="O533" s="158">
        <v>0</v>
      </c>
      <c r="P533" s="158">
        <v>0</v>
      </c>
      <c r="Q533" s="162">
        <v>17329.14</v>
      </c>
      <c r="R533" s="163">
        <f t="shared" si="60"/>
        <v>0.9</v>
      </c>
      <c r="S533" s="164" t="s">
        <v>44</v>
      </c>
      <c r="T533" s="165" t="s">
        <v>71</v>
      </c>
      <c r="U533" s="166">
        <v>2427.057</v>
      </c>
    </row>
    <row r="534" ht="24" spans="1:21">
      <c r="A534" s="152">
        <v>142</v>
      </c>
      <c r="B534" s="153" t="s">
        <v>613</v>
      </c>
      <c r="C534" s="153" t="s">
        <v>43</v>
      </c>
      <c r="D534" s="153" t="s">
        <v>45</v>
      </c>
      <c r="E534" s="153" t="s">
        <v>44</v>
      </c>
      <c r="F534" s="153" t="s">
        <v>383</v>
      </c>
      <c r="G534" s="153" t="s">
        <v>150</v>
      </c>
      <c r="H534" s="154">
        <v>43218.4195717593</v>
      </c>
      <c r="I534" s="158">
        <v>2032.48</v>
      </c>
      <c r="J534" s="158">
        <v>1032.42</v>
      </c>
      <c r="K534" s="158">
        <v>0</v>
      </c>
      <c r="L534" s="158">
        <v>0</v>
      </c>
      <c r="M534" s="158">
        <v>0</v>
      </c>
      <c r="N534" s="158">
        <v>0</v>
      </c>
      <c r="O534" s="158">
        <v>0</v>
      </c>
      <c r="P534" s="158">
        <v>0</v>
      </c>
      <c r="Q534" s="162">
        <v>1032.42</v>
      </c>
      <c r="R534" s="163">
        <f t="shared" si="60"/>
        <v>0.9</v>
      </c>
      <c r="S534" s="164" t="s">
        <v>44</v>
      </c>
      <c r="T534" s="165" t="s">
        <v>175</v>
      </c>
      <c r="U534" s="166">
        <v>796.812</v>
      </c>
    </row>
    <row r="535" ht="36" spans="1:21">
      <c r="A535" s="152">
        <v>143</v>
      </c>
      <c r="B535" s="153" t="s">
        <v>616</v>
      </c>
      <c r="C535" s="153" t="s">
        <v>43</v>
      </c>
      <c r="D535" s="153" t="s">
        <v>45</v>
      </c>
      <c r="E535" s="153" t="s">
        <v>44</v>
      </c>
      <c r="F535" s="153" t="s">
        <v>387</v>
      </c>
      <c r="G535" s="153" t="s">
        <v>617</v>
      </c>
      <c r="H535" s="154">
        <v>43217.4027777778</v>
      </c>
      <c r="I535" s="158">
        <v>864.72</v>
      </c>
      <c r="J535" s="158">
        <v>564.62</v>
      </c>
      <c r="K535" s="158">
        <v>0</v>
      </c>
      <c r="L535" s="158">
        <v>0</v>
      </c>
      <c r="M535" s="158">
        <v>0</v>
      </c>
      <c r="N535" s="158">
        <v>0</v>
      </c>
      <c r="O535" s="158">
        <v>0</v>
      </c>
      <c r="P535" s="158">
        <v>0</v>
      </c>
      <c r="Q535" s="162">
        <v>564.62</v>
      </c>
      <c r="R535" s="163">
        <f t="shared" si="60"/>
        <v>0.9</v>
      </c>
      <c r="S535" s="164" t="s">
        <v>44</v>
      </c>
      <c r="T535" s="165" t="s">
        <v>205</v>
      </c>
      <c r="U535" s="166">
        <v>213.628</v>
      </c>
    </row>
    <row r="536" ht="24" spans="1:21">
      <c r="A536" s="152">
        <v>144</v>
      </c>
      <c r="B536" s="153" t="s">
        <v>618</v>
      </c>
      <c r="C536" s="153" t="s">
        <v>43</v>
      </c>
      <c r="D536" s="153" t="s">
        <v>45</v>
      </c>
      <c r="E536" s="153" t="s">
        <v>44</v>
      </c>
      <c r="F536" s="153" t="s">
        <v>383</v>
      </c>
      <c r="G536" s="153" t="s">
        <v>116</v>
      </c>
      <c r="H536" s="154">
        <v>43203.3260532407</v>
      </c>
      <c r="I536" s="158">
        <v>1666.62</v>
      </c>
      <c r="J536" s="158">
        <v>782.24</v>
      </c>
      <c r="K536" s="158">
        <v>0</v>
      </c>
      <c r="L536" s="158">
        <v>0</v>
      </c>
      <c r="M536" s="158">
        <v>0</v>
      </c>
      <c r="N536" s="158">
        <v>0</v>
      </c>
      <c r="O536" s="158">
        <v>0</v>
      </c>
      <c r="P536" s="158">
        <v>0</v>
      </c>
      <c r="Q536" s="162">
        <v>782.24</v>
      </c>
      <c r="R536" s="163">
        <f t="shared" si="60"/>
        <v>0.9</v>
      </c>
      <c r="S536" s="164" t="s">
        <v>44</v>
      </c>
      <c r="T536" s="165" t="s">
        <v>252</v>
      </c>
      <c r="U536" s="166">
        <v>717.718</v>
      </c>
    </row>
    <row r="537" ht="36" spans="1:21">
      <c r="A537" s="152">
        <v>145</v>
      </c>
      <c r="B537" s="153" t="s">
        <v>619</v>
      </c>
      <c r="C537" s="153" t="s">
        <v>43</v>
      </c>
      <c r="D537" s="153" t="s">
        <v>45</v>
      </c>
      <c r="E537" s="153" t="s">
        <v>44</v>
      </c>
      <c r="F537" s="153" t="s">
        <v>387</v>
      </c>
      <c r="G537" s="153" t="s">
        <v>511</v>
      </c>
      <c r="H537" s="154">
        <v>43213.36875</v>
      </c>
      <c r="I537" s="158">
        <v>1379.66</v>
      </c>
      <c r="J537" s="158">
        <v>1060.01</v>
      </c>
      <c r="K537" s="158">
        <v>0</v>
      </c>
      <c r="L537" s="158">
        <v>0</v>
      </c>
      <c r="M537" s="158">
        <v>0</v>
      </c>
      <c r="N537" s="158">
        <v>0</v>
      </c>
      <c r="O537" s="158">
        <v>0</v>
      </c>
      <c r="P537" s="158">
        <v>0</v>
      </c>
      <c r="Q537" s="162">
        <v>1060.01</v>
      </c>
      <c r="R537" s="163">
        <f t="shared" si="60"/>
        <v>0.9</v>
      </c>
      <c r="S537" s="164" t="s">
        <v>44</v>
      </c>
      <c r="T537" s="165" t="s">
        <v>388</v>
      </c>
      <c r="U537" s="166">
        <v>181.684</v>
      </c>
    </row>
    <row r="538" ht="24" spans="1:21">
      <c r="A538" s="152">
        <v>146</v>
      </c>
      <c r="B538" s="153" t="s">
        <v>621</v>
      </c>
      <c r="C538" s="153" t="s">
        <v>43</v>
      </c>
      <c r="D538" s="153" t="s">
        <v>45</v>
      </c>
      <c r="E538" s="153" t="s">
        <v>44</v>
      </c>
      <c r="F538" s="153" t="s">
        <v>383</v>
      </c>
      <c r="G538" s="153" t="s">
        <v>570</v>
      </c>
      <c r="H538" s="154">
        <v>43212.4058564815</v>
      </c>
      <c r="I538" s="158">
        <v>17897.02</v>
      </c>
      <c r="J538" s="158">
        <v>10840.14</v>
      </c>
      <c r="K538" s="158">
        <v>0</v>
      </c>
      <c r="L538" s="158">
        <v>0</v>
      </c>
      <c r="M538" s="158">
        <v>0</v>
      </c>
      <c r="N538" s="158">
        <v>0</v>
      </c>
      <c r="O538" s="158">
        <v>0</v>
      </c>
      <c r="P538" s="158">
        <v>0</v>
      </c>
      <c r="Q538" s="162">
        <v>10840.14</v>
      </c>
      <c r="R538" s="163">
        <f t="shared" si="60"/>
        <v>0.9</v>
      </c>
      <c r="S538" s="164" t="s">
        <v>44</v>
      </c>
      <c r="T538" s="165" t="s">
        <v>296</v>
      </c>
      <c r="U538" s="166">
        <v>5267.178</v>
      </c>
    </row>
    <row r="539" ht="36" spans="1:21">
      <c r="A539" s="152">
        <v>147</v>
      </c>
      <c r="B539" s="153" t="s">
        <v>622</v>
      </c>
      <c r="C539" s="153" t="s">
        <v>43</v>
      </c>
      <c r="D539" s="153" t="s">
        <v>45</v>
      </c>
      <c r="E539" s="153" t="s">
        <v>44</v>
      </c>
      <c r="F539" s="153" t="s">
        <v>387</v>
      </c>
      <c r="G539" s="153" t="s">
        <v>511</v>
      </c>
      <c r="H539" s="154">
        <v>43215.3909722222</v>
      </c>
      <c r="I539" s="158">
        <v>6741.57</v>
      </c>
      <c r="J539" s="158">
        <v>5190.61</v>
      </c>
      <c r="K539" s="158">
        <v>0</v>
      </c>
      <c r="L539" s="158">
        <v>0</v>
      </c>
      <c r="M539" s="158">
        <v>0</v>
      </c>
      <c r="N539" s="158">
        <v>0</v>
      </c>
      <c r="O539" s="158">
        <v>0</v>
      </c>
      <c r="P539" s="158">
        <v>0</v>
      </c>
      <c r="Q539" s="162">
        <v>5190.61</v>
      </c>
      <c r="R539" s="163">
        <f t="shared" si="60"/>
        <v>0.9</v>
      </c>
      <c r="S539" s="164" t="s">
        <v>44</v>
      </c>
      <c r="T539" s="165" t="s">
        <v>161</v>
      </c>
      <c r="U539" s="166">
        <v>876.803</v>
      </c>
    </row>
    <row r="540" ht="36" spans="1:21">
      <c r="A540" s="152">
        <v>148</v>
      </c>
      <c r="B540" s="153" t="s">
        <v>607</v>
      </c>
      <c r="C540" s="153" t="s">
        <v>58</v>
      </c>
      <c r="D540" s="153" t="s">
        <v>45</v>
      </c>
      <c r="E540" s="153" t="s">
        <v>44</v>
      </c>
      <c r="F540" s="153" t="s">
        <v>387</v>
      </c>
      <c r="G540" s="153" t="s">
        <v>236</v>
      </c>
      <c r="H540" s="154">
        <v>43214.4347222222</v>
      </c>
      <c r="I540" s="158">
        <v>2826.27</v>
      </c>
      <c r="J540" s="158">
        <v>2317.87</v>
      </c>
      <c r="K540" s="158">
        <v>0</v>
      </c>
      <c r="L540" s="158">
        <v>0</v>
      </c>
      <c r="M540" s="158">
        <v>0</v>
      </c>
      <c r="N540" s="158">
        <v>0</v>
      </c>
      <c r="O540" s="158">
        <v>0</v>
      </c>
      <c r="P540" s="158">
        <v>0</v>
      </c>
      <c r="Q540" s="162">
        <v>2317.87</v>
      </c>
      <c r="R540" s="163">
        <f t="shared" si="60"/>
        <v>0.9</v>
      </c>
      <c r="S540" s="164" t="s">
        <v>44</v>
      </c>
      <c r="T540" s="165" t="s">
        <v>333</v>
      </c>
      <c r="U540" s="166">
        <v>225.773</v>
      </c>
    </row>
    <row r="541" ht="37.5" spans="1:21">
      <c r="A541" s="152">
        <v>149</v>
      </c>
      <c r="B541" s="153" t="s">
        <v>553</v>
      </c>
      <c r="C541" s="153" t="s">
        <v>43</v>
      </c>
      <c r="D541" s="153" t="s">
        <v>241</v>
      </c>
      <c r="E541" s="153" t="s">
        <v>44</v>
      </c>
      <c r="F541" s="153" t="s">
        <v>387</v>
      </c>
      <c r="G541" s="153" t="s">
        <v>417</v>
      </c>
      <c r="H541" s="154">
        <v>43214.3777777778</v>
      </c>
      <c r="I541" s="158">
        <v>6520.6</v>
      </c>
      <c r="J541" s="158">
        <v>5073.76</v>
      </c>
      <c r="K541" s="158">
        <v>0</v>
      </c>
      <c r="L541" s="158">
        <v>0</v>
      </c>
      <c r="M541" s="158">
        <v>0</v>
      </c>
      <c r="N541" s="158">
        <v>0</v>
      </c>
      <c r="O541" s="158">
        <v>0</v>
      </c>
      <c r="P541" s="158">
        <v>0</v>
      </c>
      <c r="Q541" s="162">
        <v>5073.76</v>
      </c>
      <c r="R541" s="163">
        <f t="shared" si="60"/>
        <v>0.9</v>
      </c>
      <c r="S541" s="164" t="s">
        <v>44</v>
      </c>
      <c r="T541" s="165" t="s">
        <v>66</v>
      </c>
      <c r="U541" s="166">
        <v>794.780000000001</v>
      </c>
    </row>
    <row r="542" ht="24" spans="1:21">
      <c r="A542" s="152">
        <v>150</v>
      </c>
      <c r="B542" s="153" t="s">
        <v>624</v>
      </c>
      <c r="C542" s="153" t="s">
        <v>58</v>
      </c>
      <c r="D542" s="153" t="s">
        <v>45</v>
      </c>
      <c r="E542" s="153" t="s">
        <v>44</v>
      </c>
      <c r="F542" s="153" t="s">
        <v>383</v>
      </c>
      <c r="G542" s="153" t="s">
        <v>242</v>
      </c>
      <c r="H542" s="154">
        <v>43213.3434722222</v>
      </c>
      <c r="I542" s="158">
        <v>3687.47</v>
      </c>
      <c r="J542" s="158">
        <v>2076.42</v>
      </c>
      <c r="K542" s="158">
        <v>0</v>
      </c>
      <c r="L542" s="158">
        <v>0</v>
      </c>
      <c r="M542" s="158">
        <v>0</v>
      </c>
      <c r="N542" s="158">
        <v>0</v>
      </c>
      <c r="O542" s="158">
        <v>0</v>
      </c>
      <c r="P542" s="158">
        <v>0</v>
      </c>
      <c r="Q542" s="162">
        <v>2076.42</v>
      </c>
      <c r="R542" s="163">
        <f t="shared" si="60"/>
        <v>0.9</v>
      </c>
      <c r="S542" s="164" t="s">
        <v>44</v>
      </c>
      <c r="T542" s="165" t="s">
        <v>252</v>
      </c>
      <c r="U542" s="166">
        <v>1242.303</v>
      </c>
    </row>
    <row r="543" ht="36" spans="1:21">
      <c r="A543" s="152">
        <v>151</v>
      </c>
      <c r="B543" s="153" t="s">
        <v>625</v>
      </c>
      <c r="C543" s="153" t="s">
        <v>58</v>
      </c>
      <c r="D543" s="153" t="s">
        <v>45</v>
      </c>
      <c r="E543" s="153" t="s">
        <v>44</v>
      </c>
      <c r="F543" s="153" t="s">
        <v>387</v>
      </c>
      <c r="G543" s="153" t="s">
        <v>475</v>
      </c>
      <c r="H543" s="154">
        <v>43207.4340277778</v>
      </c>
      <c r="I543" s="158">
        <v>1649.8</v>
      </c>
      <c r="J543" s="158">
        <v>1317.62</v>
      </c>
      <c r="K543" s="158">
        <v>0</v>
      </c>
      <c r="L543" s="158">
        <v>0</v>
      </c>
      <c r="M543" s="158">
        <v>0</v>
      </c>
      <c r="N543" s="158">
        <v>0</v>
      </c>
      <c r="O543" s="158">
        <v>0</v>
      </c>
      <c r="P543" s="158">
        <v>0</v>
      </c>
      <c r="Q543" s="162">
        <v>1317.62</v>
      </c>
      <c r="R543" s="163">
        <f t="shared" si="60"/>
        <v>0.9</v>
      </c>
      <c r="S543" s="164" t="s">
        <v>44</v>
      </c>
      <c r="T543" s="165" t="s">
        <v>161</v>
      </c>
      <c r="U543" s="166">
        <v>167.2</v>
      </c>
    </row>
    <row r="544" ht="36" spans="1:21">
      <c r="A544" s="152">
        <v>152</v>
      </c>
      <c r="B544" s="153" t="s">
        <v>442</v>
      </c>
      <c r="C544" s="153" t="s">
        <v>58</v>
      </c>
      <c r="D544" s="153" t="s">
        <v>45</v>
      </c>
      <c r="E544" s="153" t="s">
        <v>44</v>
      </c>
      <c r="F544" s="153" t="s">
        <v>387</v>
      </c>
      <c r="G544" s="153" t="s">
        <v>337</v>
      </c>
      <c r="H544" s="154">
        <v>43213.4076388889</v>
      </c>
      <c r="I544" s="158">
        <v>3552.28</v>
      </c>
      <c r="J544" s="158">
        <v>3134.07</v>
      </c>
      <c r="K544" s="158">
        <v>0</v>
      </c>
      <c r="L544" s="158">
        <v>0</v>
      </c>
      <c r="M544" s="158">
        <v>0</v>
      </c>
      <c r="N544" s="158">
        <v>0</v>
      </c>
      <c r="O544" s="158">
        <v>0</v>
      </c>
      <c r="P544" s="158">
        <v>0</v>
      </c>
      <c r="Q544" s="162">
        <v>3134.07</v>
      </c>
      <c r="R544" s="163">
        <f t="shared" si="60"/>
        <v>0.9</v>
      </c>
      <c r="S544" s="164" t="s">
        <v>44</v>
      </c>
      <c r="T544" s="165" t="s">
        <v>175</v>
      </c>
      <c r="U544" s="166">
        <v>62.982</v>
      </c>
    </row>
    <row r="545" ht="36" spans="1:21">
      <c r="A545" s="152">
        <v>153</v>
      </c>
      <c r="B545" s="153" t="s">
        <v>626</v>
      </c>
      <c r="C545" s="153" t="s">
        <v>43</v>
      </c>
      <c r="D545" s="153" t="s">
        <v>52</v>
      </c>
      <c r="E545" s="153" t="s">
        <v>44</v>
      </c>
      <c r="F545" s="153" t="s">
        <v>387</v>
      </c>
      <c r="G545" s="153" t="s">
        <v>236</v>
      </c>
      <c r="H545" s="154">
        <v>43212.3680555556</v>
      </c>
      <c r="I545" s="158">
        <v>2789.14</v>
      </c>
      <c r="J545" s="158">
        <v>2364.82</v>
      </c>
      <c r="K545" s="158">
        <v>0</v>
      </c>
      <c r="L545" s="158">
        <v>0</v>
      </c>
      <c r="M545" s="158">
        <v>0</v>
      </c>
      <c r="N545" s="158">
        <v>0</v>
      </c>
      <c r="O545" s="158">
        <v>0</v>
      </c>
      <c r="P545" s="158">
        <v>0</v>
      </c>
      <c r="Q545" s="162">
        <v>2364.82</v>
      </c>
      <c r="R545" s="163">
        <f t="shared" si="60"/>
        <v>0.9</v>
      </c>
      <c r="S545" s="164" t="s">
        <v>44</v>
      </c>
      <c r="T545" s="165" t="s">
        <v>388</v>
      </c>
      <c r="U545" s="166">
        <v>145.406</v>
      </c>
    </row>
    <row r="546" ht="36" spans="1:21">
      <c r="A546" s="152">
        <v>154</v>
      </c>
      <c r="B546" s="153" t="s">
        <v>627</v>
      </c>
      <c r="C546" s="153" t="s">
        <v>58</v>
      </c>
      <c r="D546" s="153" t="s">
        <v>52</v>
      </c>
      <c r="E546" s="153" t="s">
        <v>44</v>
      </c>
      <c r="F546" s="153" t="s">
        <v>387</v>
      </c>
      <c r="G546" s="153" t="s">
        <v>236</v>
      </c>
      <c r="H546" s="154">
        <v>43213.3604166667</v>
      </c>
      <c r="I546" s="158">
        <v>2732.18</v>
      </c>
      <c r="J546" s="158">
        <v>2314.86</v>
      </c>
      <c r="K546" s="158">
        <v>0</v>
      </c>
      <c r="L546" s="158">
        <v>0</v>
      </c>
      <c r="M546" s="158">
        <v>0</v>
      </c>
      <c r="N546" s="162">
        <v>292.1</v>
      </c>
      <c r="O546" s="158">
        <v>0</v>
      </c>
      <c r="P546" s="158">
        <v>0</v>
      </c>
      <c r="Q546" s="162">
        <v>2606.96</v>
      </c>
      <c r="R546" s="163">
        <f t="shared" si="60"/>
        <v>0.954168466206473</v>
      </c>
      <c r="S546" s="164" t="s">
        <v>44</v>
      </c>
      <c r="T546" s="165" t="s">
        <v>71</v>
      </c>
      <c r="U546" s="166">
        <v>0</v>
      </c>
    </row>
    <row r="547" ht="24" spans="1:21">
      <c r="A547" s="152">
        <v>155</v>
      </c>
      <c r="B547" s="153" t="s">
        <v>628</v>
      </c>
      <c r="C547" s="153" t="s">
        <v>58</v>
      </c>
      <c r="D547" s="153" t="s">
        <v>45</v>
      </c>
      <c r="E547" s="153" t="s">
        <v>44</v>
      </c>
      <c r="F547" s="153" t="s">
        <v>406</v>
      </c>
      <c r="G547" s="153" t="s">
        <v>629</v>
      </c>
      <c r="H547" s="154">
        <v>43213.395462963</v>
      </c>
      <c r="I547" s="158">
        <v>5618.09</v>
      </c>
      <c r="J547" s="158">
        <v>3496.3</v>
      </c>
      <c r="K547" s="158">
        <v>0</v>
      </c>
      <c r="L547" s="158">
        <v>0</v>
      </c>
      <c r="M547" s="158">
        <v>0</v>
      </c>
      <c r="N547" s="158">
        <v>0</v>
      </c>
      <c r="O547" s="158">
        <v>0</v>
      </c>
      <c r="P547" s="158">
        <v>0</v>
      </c>
      <c r="Q547" s="162">
        <v>3496.3</v>
      </c>
      <c r="R547" s="163">
        <f t="shared" si="60"/>
        <v>0.9</v>
      </c>
      <c r="S547" s="164" t="s">
        <v>44</v>
      </c>
      <c r="T547" s="165" t="s">
        <v>60</v>
      </c>
      <c r="U547" s="166">
        <v>1559.981</v>
      </c>
    </row>
    <row r="548" ht="36" spans="1:21">
      <c r="A548" s="152">
        <v>156</v>
      </c>
      <c r="B548" s="153" t="s">
        <v>630</v>
      </c>
      <c r="C548" s="153" t="s">
        <v>58</v>
      </c>
      <c r="D548" s="153" t="s">
        <v>45</v>
      </c>
      <c r="E548" s="153" t="s">
        <v>44</v>
      </c>
      <c r="F548" s="153" t="s">
        <v>387</v>
      </c>
      <c r="G548" s="153" t="s">
        <v>164</v>
      </c>
      <c r="H548" s="154">
        <v>43212.4506944444</v>
      </c>
      <c r="I548" s="158">
        <v>2987.08</v>
      </c>
      <c r="J548" s="158">
        <v>2507.57</v>
      </c>
      <c r="K548" s="158">
        <v>0</v>
      </c>
      <c r="L548" s="158">
        <v>0</v>
      </c>
      <c r="M548" s="158">
        <v>0</v>
      </c>
      <c r="N548" s="158">
        <v>0</v>
      </c>
      <c r="O548" s="158">
        <v>0</v>
      </c>
      <c r="P548" s="158">
        <v>0</v>
      </c>
      <c r="Q548" s="162">
        <v>2507.57</v>
      </c>
      <c r="R548" s="163">
        <f t="shared" si="60"/>
        <v>0.9</v>
      </c>
      <c r="S548" s="164" t="s">
        <v>44</v>
      </c>
      <c r="T548" s="165" t="s">
        <v>388</v>
      </c>
      <c r="U548" s="166">
        <v>180.802</v>
      </c>
    </row>
    <row r="549" ht="24" spans="1:21">
      <c r="A549" s="152">
        <v>157</v>
      </c>
      <c r="B549" s="153" t="s">
        <v>631</v>
      </c>
      <c r="C549" s="153" t="s">
        <v>58</v>
      </c>
      <c r="D549" s="153" t="s">
        <v>45</v>
      </c>
      <c r="E549" s="153" t="s">
        <v>44</v>
      </c>
      <c r="F549" s="153" t="s">
        <v>383</v>
      </c>
      <c r="G549" s="153" t="s">
        <v>632</v>
      </c>
      <c r="H549" s="154">
        <v>43209.3975694444</v>
      </c>
      <c r="I549" s="158">
        <v>2052.57</v>
      </c>
      <c r="J549" s="158">
        <v>838.76</v>
      </c>
      <c r="K549" s="158">
        <v>0</v>
      </c>
      <c r="L549" s="158">
        <v>0</v>
      </c>
      <c r="M549" s="158">
        <v>0</v>
      </c>
      <c r="N549" s="158">
        <v>0</v>
      </c>
      <c r="O549" s="158">
        <v>0</v>
      </c>
      <c r="P549" s="158">
        <v>0</v>
      </c>
      <c r="Q549" s="162">
        <v>838.76</v>
      </c>
      <c r="R549" s="163">
        <f t="shared" si="60"/>
        <v>0.9</v>
      </c>
      <c r="S549" s="164" t="s">
        <v>44</v>
      </c>
      <c r="T549" s="165" t="s">
        <v>478</v>
      </c>
      <c r="U549" s="166">
        <v>1008.553</v>
      </c>
    </row>
    <row r="550" ht="24" spans="1:21">
      <c r="A550" s="152">
        <v>158</v>
      </c>
      <c r="B550" s="153" t="s">
        <v>633</v>
      </c>
      <c r="C550" s="153" t="s">
        <v>43</v>
      </c>
      <c r="D550" s="153" t="s">
        <v>45</v>
      </c>
      <c r="E550" s="153" t="s">
        <v>44</v>
      </c>
      <c r="F550" s="153" t="s">
        <v>383</v>
      </c>
      <c r="G550" s="153" t="s">
        <v>400</v>
      </c>
      <c r="H550" s="154">
        <v>43210.345462963</v>
      </c>
      <c r="I550" s="158">
        <v>2575.7</v>
      </c>
      <c r="J550" s="158">
        <v>1190.54</v>
      </c>
      <c r="K550" s="158">
        <v>0</v>
      </c>
      <c r="L550" s="158">
        <v>0</v>
      </c>
      <c r="M550" s="158">
        <v>0</v>
      </c>
      <c r="N550" s="158">
        <v>0</v>
      </c>
      <c r="O550" s="158">
        <v>0</v>
      </c>
      <c r="P550" s="158">
        <v>0</v>
      </c>
      <c r="Q550" s="162">
        <v>1190.54</v>
      </c>
      <c r="R550" s="163">
        <f t="shared" si="60"/>
        <v>0.9</v>
      </c>
      <c r="S550" s="164" t="s">
        <v>44</v>
      </c>
      <c r="T550" s="165" t="s">
        <v>388</v>
      </c>
      <c r="U550" s="166">
        <v>1127.59</v>
      </c>
    </row>
    <row r="551" ht="24" spans="1:21">
      <c r="A551" s="152">
        <v>159</v>
      </c>
      <c r="B551" s="153" t="s">
        <v>634</v>
      </c>
      <c r="C551" s="153" t="s">
        <v>58</v>
      </c>
      <c r="D551" s="153" t="s">
        <v>95</v>
      </c>
      <c r="E551" s="153" t="s">
        <v>404</v>
      </c>
      <c r="F551" s="153" t="s">
        <v>383</v>
      </c>
      <c r="G551" s="153" t="s">
        <v>164</v>
      </c>
      <c r="H551" s="154">
        <v>43208.360775463</v>
      </c>
      <c r="I551" s="158">
        <v>6115.44</v>
      </c>
      <c r="J551" s="158">
        <v>3876.45</v>
      </c>
      <c r="K551" s="158">
        <v>0</v>
      </c>
      <c r="L551" s="158">
        <v>0</v>
      </c>
      <c r="M551" s="158">
        <v>2238.99</v>
      </c>
      <c r="N551" s="158">
        <v>0</v>
      </c>
      <c r="O551" s="158">
        <v>0</v>
      </c>
      <c r="P551" s="158">
        <v>0</v>
      </c>
      <c r="Q551" s="162">
        <v>6115.44</v>
      </c>
      <c r="R551" s="163">
        <f t="shared" si="60"/>
        <v>1</v>
      </c>
      <c r="S551" s="164" t="s">
        <v>44</v>
      </c>
      <c r="T551" s="165" t="s">
        <v>78</v>
      </c>
      <c r="U551" s="166">
        <v>0</v>
      </c>
    </row>
    <row r="552" ht="24" spans="1:21">
      <c r="A552" s="152">
        <v>160</v>
      </c>
      <c r="B552" s="153" t="s">
        <v>635</v>
      </c>
      <c r="C552" s="153" t="s">
        <v>58</v>
      </c>
      <c r="D552" s="153" t="s">
        <v>45</v>
      </c>
      <c r="E552" s="153" t="s">
        <v>44</v>
      </c>
      <c r="F552" s="153" t="s">
        <v>383</v>
      </c>
      <c r="G552" s="153" t="s">
        <v>443</v>
      </c>
      <c r="H552" s="154">
        <v>43208.3616203704</v>
      </c>
      <c r="I552" s="158">
        <v>4863.19</v>
      </c>
      <c r="J552" s="158">
        <v>2808.58</v>
      </c>
      <c r="K552" s="158">
        <v>0</v>
      </c>
      <c r="L552" s="158">
        <v>0</v>
      </c>
      <c r="M552" s="158">
        <v>0</v>
      </c>
      <c r="N552" s="158">
        <v>0</v>
      </c>
      <c r="O552" s="158">
        <v>0</v>
      </c>
      <c r="P552" s="158">
        <v>0</v>
      </c>
      <c r="Q552" s="162">
        <v>2808.58</v>
      </c>
      <c r="R552" s="163">
        <f t="shared" si="60"/>
        <v>0.9</v>
      </c>
      <c r="S552" s="164" t="s">
        <v>44</v>
      </c>
      <c r="T552" s="165" t="s">
        <v>308</v>
      </c>
      <c r="U552" s="166">
        <v>1568.291</v>
      </c>
    </row>
    <row r="553" ht="36" spans="1:21">
      <c r="A553" s="152">
        <v>161</v>
      </c>
      <c r="B553" s="153" t="s">
        <v>453</v>
      </c>
      <c r="C553" s="153" t="s">
        <v>58</v>
      </c>
      <c r="D553" s="153" t="s">
        <v>95</v>
      </c>
      <c r="E553" s="153" t="s">
        <v>404</v>
      </c>
      <c r="F553" s="153" t="s">
        <v>387</v>
      </c>
      <c r="G553" s="153" t="s">
        <v>636</v>
      </c>
      <c r="H553" s="154">
        <v>43191.6131944444</v>
      </c>
      <c r="I553" s="158">
        <v>850.26</v>
      </c>
      <c r="J553" s="158">
        <v>578.61</v>
      </c>
      <c r="K553" s="158">
        <v>0</v>
      </c>
      <c r="L553" s="158">
        <v>0</v>
      </c>
      <c r="M553" s="158">
        <v>271.65</v>
      </c>
      <c r="N553" s="158">
        <v>0</v>
      </c>
      <c r="O553" s="158">
        <v>0</v>
      </c>
      <c r="P553" s="158">
        <v>0</v>
      </c>
      <c r="Q553" s="162">
        <v>850.26</v>
      </c>
      <c r="R553" s="163">
        <f t="shared" si="60"/>
        <v>1</v>
      </c>
      <c r="S553" s="164" t="s">
        <v>44</v>
      </c>
      <c r="T553" s="165" t="s">
        <v>66</v>
      </c>
      <c r="U553" s="166">
        <v>0</v>
      </c>
    </row>
    <row r="554" ht="24" spans="1:21">
      <c r="A554" s="152">
        <v>162</v>
      </c>
      <c r="B554" s="153" t="s">
        <v>453</v>
      </c>
      <c r="C554" s="153" t="s">
        <v>58</v>
      </c>
      <c r="D554" s="153" t="s">
        <v>95</v>
      </c>
      <c r="E554" s="153" t="s">
        <v>404</v>
      </c>
      <c r="F554" s="153" t="s">
        <v>383</v>
      </c>
      <c r="G554" s="153" t="s">
        <v>298</v>
      </c>
      <c r="H554" s="154">
        <v>43198.3591550926</v>
      </c>
      <c r="I554" s="158">
        <v>5397.8</v>
      </c>
      <c r="J554" s="158">
        <v>3000.93</v>
      </c>
      <c r="K554" s="158">
        <v>0</v>
      </c>
      <c r="L554" s="158">
        <v>0</v>
      </c>
      <c r="M554" s="158">
        <v>2396.87</v>
      </c>
      <c r="N554" s="158">
        <v>0</v>
      </c>
      <c r="O554" s="158">
        <v>0</v>
      </c>
      <c r="P554" s="158">
        <v>0</v>
      </c>
      <c r="Q554" s="162">
        <v>5397.8</v>
      </c>
      <c r="R554" s="163">
        <f t="shared" si="60"/>
        <v>1</v>
      </c>
      <c r="S554" s="164" t="s">
        <v>44</v>
      </c>
      <c r="T554" s="165" t="s">
        <v>66</v>
      </c>
      <c r="U554" s="166">
        <v>0</v>
      </c>
    </row>
    <row r="555" ht="36" spans="1:21">
      <c r="A555" s="152">
        <v>163</v>
      </c>
      <c r="B555" s="153" t="s">
        <v>552</v>
      </c>
      <c r="C555" s="153" t="s">
        <v>58</v>
      </c>
      <c r="D555" s="153" t="s">
        <v>95</v>
      </c>
      <c r="E555" s="153" t="s">
        <v>404</v>
      </c>
      <c r="F555" s="153" t="s">
        <v>387</v>
      </c>
      <c r="G555" s="153" t="s">
        <v>258</v>
      </c>
      <c r="H555" s="154">
        <v>43197.4222222222</v>
      </c>
      <c r="I555" s="158">
        <v>2899.12</v>
      </c>
      <c r="J555" s="158">
        <v>2376.75</v>
      </c>
      <c r="K555" s="158">
        <v>0</v>
      </c>
      <c r="L555" s="158">
        <v>0</v>
      </c>
      <c r="M555" s="158">
        <v>522.37</v>
      </c>
      <c r="N555" s="158">
        <v>0</v>
      </c>
      <c r="O555" s="158">
        <v>0</v>
      </c>
      <c r="P555" s="158">
        <v>0</v>
      </c>
      <c r="Q555" s="162">
        <v>2899.12</v>
      </c>
      <c r="R555" s="163">
        <f t="shared" si="60"/>
        <v>1</v>
      </c>
      <c r="S555" s="164" t="s">
        <v>44</v>
      </c>
      <c r="T555" s="165" t="s">
        <v>133</v>
      </c>
      <c r="U555" s="166">
        <v>0</v>
      </c>
    </row>
    <row r="556" ht="36" spans="1:21">
      <c r="A556" s="152">
        <v>164</v>
      </c>
      <c r="B556" s="153" t="s">
        <v>637</v>
      </c>
      <c r="C556" s="153" t="s">
        <v>58</v>
      </c>
      <c r="D556" s="153" t="s">
        <v>45</v>
      </c>
      <c r="E556" s="153" t="s">
        <v>44</v>
      </c>
      <c r="F556" s="153" t="s">
        <v>387</v>
      </c>
      <c r="G556" s="153" t="s">
        <v>575</v>
      </c>
      <c r="H556" s="154">
        <v>43206.3777777778</v>
      </c>
      <c r="I556" s="158">
        <v>1353.19</v>
      </c>
      <c r="J556" s="158">
        <v>968.71</v>
      </c>
      <c r="K556" s="158">
        <v>0</v>
      </c>
      <c r="L556" s="158">
        <v>0</v>
      </c>
      <c r="M556" s="158">
        <v>0</v>
      </c>
      <c r="N556" s="158">
        <v>0</v>
      </c>
      <c r="O556" s="158">
        <v>0</v>
      </c>
      <c r="P556" s="158">
        <v>0</v>
      </c>
      <c r="Q556" s="162">
        <v>968.71</v>
      </c>
      <c r="R556" s="163">
        <f t="shared" si="60"/>
        <v>0.9</v>
      </c>
      <c r="S556" s="164" t="s">
        <v>44</v>
      </c>
      <c r="T556" s="165" t="s">
        <v>118</v>
      </c>
      <c r="U556" s="166">
        <v>249.161</v>
      </c>
    </row>
    <row r="557" ht="36" spans="1:21">
      <c r="A557" s="152">
        <v>165</v>
      </c>
      <c r="B557" s="153" t="s">
        <v>638</v>
      </c>
      <c r="C557" s="153" t="s">
        <v>58</v>
      </c>
      <c r="D557" s="153" t="s">
        <v>45</v>
      </c>
      <c r="E557" s="153" t="s">
        <v>44</v>
      </c>
      <c r="F557" s="153" t="s">
        <v>387</v>
      </c>
      <c r="G557" s="153" t="s">
        <v>150</v>
      </c>
      <c r="H557" s="154">
        <v>43143.4104166667</v>
      </c>
      <c r="I557" s="158">
        <v>3531.62</v>
      </c>
      <c r="J557" s="158">
        <v>2929.45</v>
      </c>
      <c r="K557" s="158">
        <v>0</v>
      </c>
      <c r="L557" s="158">
        <v>0</v>
      </c>
      <c r="M557" s="158">
        <v>0</v>
      </c>
      <c r="N557" s="158">
        <v>0</v>
      </c>
      <c r="O557" s="158">
        <v>0</v>
      </c>
      <c r="P557" s="158">
        <v>0</v>
      </c>
      <c r="Q557" s="162">
        <v>2929.45</v>
      </c>
      <c r="R557" s="163">
        <f t="shared" si="60"/>
        <v>0.9</v>
      </c>
      <c r="S557" s="164" t="s">
        <v>44</v>
      </c>
      <c r="T557" s="165" t="s">
        <v>478</v>
      </c>
      <c r="U557" s="166">
        <v>249.008</v>
      </c>
    </row>
    <row r="558" ht="24" spans="1:21">
      <c r="A558" s="152">
        <v>166</v>
      </c>
      <c r="B558" s="153" t="s">
        <v>639</v>
      </c>
      <c r="C558" s="153" t="s">
        <v>58</v>
      </c>
      <c r="D558" s="153" t="s">
        <v>52</v>
      </c>
      <c r="E558" s="153" t="s">
        <v>44</v>
      </c>
      <c r="F558" s="153" t="s">
        <v>383</v>
      </c>
      <c r="G558" s="153" t="s">
        <v>640</v>
      </c>
      <c r="H558" s="154">
        <v>43187.3502199074</v>
      </c>
      <c r="I558" s="158">
        <v>3552.73</v>
      </c>
      <c r="J558" s="158">
        <v>2012.12</v>
      </c>
      <c r="K558" s="158">
        <v>0</v>
      </c>
      <c r="L558" s="158">
        <v>0</v>
      </c>
      <c r="M558" s="158">
        <v>352.12</v>
      </c>
      <c r="N558" s="158">
        <v>0</v>
      </c>
      <c r="O558" s="158">
        <v>0</v>
      </c>
      <c r="P558" s="158">
        <v>0</v>
      </c>
      <c r="Q558" s="162">
        <v>2364.24</v>
      </c>
      <c r="R558" s="163">
        <f t="shared" si="60"/>
        <v>0.9</v>
      </c>
      <c r="S558" s="164" t="s">
        <v>44</v>
      </c>
      <c r="T558" s="165" t="s">
        <v>140</v>
      </c>
      <c r="U558" s="166">
        <v>833.217</v>
      </c>
    </row>
    <row r="559" ht="24" spans="1:21">
      <c r="A559" s="152">
        <v>167</v>
      </c>
      <c r="B559" s="153" t="s">
        <v>641</v>
      </c>
      <c r="C559" s="153" t="s">
        <v>58</v>
      </c>
      <c r="D559" s="153" t="s">
        <v>95</v>
      </c>
      <c r="E559" s="153" t="s">
        <v>404</v>
      </c>
      <c r="F559" s="153" t="s">
        <v>383</v>
      </c>
      <c r="G559" s="153" t="s">
        <v>126</v>
      </c>
      <c r="H559" s="154">
        <v>43203.3293518519</v>
      </c>
      <c r="I559" s="158">
        <v>2061.8</v>
      </c>
      <c r="J559" s="158">
        <v>867.8</v>
      </c>
      <c r="K559" s="158">
        <v>0</v>
      </c>
      <c r="L559" s="158">
        <v>0</v>
      </c>
      <c r="M559" s="158">
        <v>1194</v>
      </c>
      <c r="N559" s="158">
        <v>0</v>
      </c>
      <c r="O559" s="158">
        <v>0</v>
      </c>
      <c r="P559" s="158">
        <v>0</v>
      </c>
      <c r="Q559" s="162">
        <v>2061.8</v>
      </c>
      <c r="R559" s="163">
        <f t="shared" si="60"/>
        <v>1</v>
      </c>
      <c r="S559" s="164" t="s">
        <v>44</v>
      </c>
      <c r="T559" s="165" t="s">
        <v>133</v>
      </c>
      <c r="U559" s="166">
        <v>0</v>
      </c>
    </row>
    <row r="560" ht="25.5" spans="1:21">
      <c r="A560" s="152">
        <v>168</v>
      </c>
      <c r="B560" s="153" t="s">
        <v>642</v>
      </c>
      <c r="C560" s="153" t="s">
        <v>58</v>
      </c>
      <c r="D560" s="153" t="s">
        <v>95</v>
      </c>
      <c r="E560" s="153" t="s">
        <v>404</v>
      </c>
      <c r="F560" s="153" t="s">
        <v>383</v>
      </c>
      <c r="G560" s="153" t="s">
        <v>384</v>
      </c>
      <c r="H560" s="154">
        <v>43202.4108217593</v>
      </c>
      <c r="I560" s="158">
        <v>6023.64</v>
      </c>
      <c r="J560" s="158">
        <v>3376.95</v>
      </c>
      <c r="K560" s="158">
        <v>0</v>
      </c>
      <c r="L560" s="158">
        <v>0</v>
      </c>
      <c r="M560" s="158">
        <v>2646.69</v>
      </c>
      <c r="N560" s="158">
        <v>0</v>
      </c>
      <c r="O560" s="158">
        <v>0</v>
      </c>
      <c r="P560" s="158">
        <v>0</v>
      </c>
      <c r="Q560" s="162">
        <v>6023.64</v>
      </c>
      <c r="R560" s="163">
        <f t="shared" si="60"/>
        <v>1</v>
      </c>
      <c r="S560" s="164" t="s">
        <v>44</v>
      </c>
      <c r="T560" s="165" t="s">
        <v>478</v>
      </c>
      <c r="U560" s="166">
        <v>0</v>
      </c>
    </row>
    <row r="561" ht="36" spans="1:21">
      <c r="A561" s="152">
        <v>169</v>
      </c>
      <c r="B561" s="153" t="s">
        <v>643</v>
      </c>
      <c r="C561" s="153" t="s">
        <v>43</v>
      </c>
      <c r="D561" s="153" t="s">
        <v>45</v>
      </c>
      <c r="E561" s="153" t="s">
        <v>44</v>
      </c>
      <c r="F561" s="153" t="s">
        <v>387</v>
      </c>
      <c r="G561" s="153" t="s">
        <v>164</v>
      </c>
      <c r="H561" s="154">
        <v>43202.3506944444</v>
      </c>
      <c r="I561" s="158">
        <v>3262.51</v>
      </c>
      <c r="J561" s="158">
        <v>2795.12</v>
      </c>
      <c r="K561" s="158">
        <v>0</v>
      </c>
      <c r="L561" s="158">
        <v>0</v>
      </c>
      <c r="M561" s="158">
        <v>0</v>
      </c>
      <c r="N561" s="158">
        <v>0</v>
      </c>
      <c r="O561" s="158">
        <v>0</v>
      </c>
      <c r="P561" s="158">
        <v>0</v>
      </c>
      <c r="Q561" s="162">
        <v>2795.12</v>
      </c>
      <c r="R561" s="163">
        <f t="shared" si="60"/>
        <v>0.9</v>
      </c>
      <c r="S561" s="164" t="s">
        <v>44</v>
      </c>
      <c r="T561" s="165" t="s">
        <v>388</v>
      </c>
      <c r="U561" s="166">
        <v>141.139000000001</v>
      </c>
    </row>
    <row r="562" ht="36" spans="1:21">
      <c r="A562" s="152">
        <v>170</v>
      </c>
      <c r="B562" s="153" t="s">
        <v>644</v>
      </c>
      <c r="C562" s="153" t="s">
        <v>58</v>
      </c>
      <c r="D562" s="153" t="s">
        <v>45</v>
      </c>
      <c r="E562" s="153" t="s">
        <v>44</v>
      </c>
      <c r="F562" s="153" t="s">
        <v>387</v>
      </c>
      <c r="G562" s="153" t="s">
        <v>645</v>
      </c>
      <c r="H562" s="154">
        <v>43181.6513888889</v>
      </c>
      <c r="I562" s="158">
        <v>2641.9</v>
      </c>
      <c r="J562" s="158">
        <v>2180.45</v>
      </c>
      <c r="K562" s="158">
        <v>0</v>
      </c>
      <c r="L562" s="158">
        <v>0</v>
      </c>
      <c r="M562" s="158">
        <v>0</v>
      </c>
      <c r="N562" s="158">
        <v>0</v>
      </c>
      <c r="O562" s="158">
        <v>0</v>
      </c>
      <c r="P562" s="158">
        <v>0</v>
      </c>
      <c r="Q562" s="162">
        <v>2180.45</v>
      </c>
      <c r="R562" s="163">
        <f t="shared" si="60"/>
        <v>0.9</v>
      </c>
      <c r="S562" s="164" t="s">
        <v>44</v>
      </c>
      <c r="T562" s="165" t="s">
        <v>205</v>
      </c>
      <c r="U562" s="166">
        <v>197.26</v>
      </c>
    </row>
    <row r="563" ht="24" spans="1:21">
      <c r="A563" s="152">
        <v>171</v>
      </c>
      <c r="B563" s="153" t="s">
        <v>646</v>
      </c>
      <c r="C563" s="153" t="s">
        <v>58</v>
      </c>
      <c r="D563" s="153" t="s">
        <v>45</v>
      </c>
      <c r="E563" s="153" t="s">
        <v>44</v>
      </c>
      <c r="F563" s="153" t="s">
        <v>383</v>
      </c>
      <c r="G563" s="153" t="s">
        <v>451</v>
      </c>
      <c r="H563" s="154">
        <v>43200.6534143519</v>
      </c>
      <c r="I563" s="158">
        <v>880.7</v>
      </c>
      <c r="J563" s="158">
        <v>197.36</v>
      </c>
      <c r="K563" s="158">
        <v>0</v>
      </c>
      <c r="L563" s="158">
        <v>0</v>
      </c>
      <c r="M563" s="158">
        <v>0</v>
      </c>
      <c r="N563" s="158">
        <v>0</v>
      </c>
      <c r="O563" s="158">
        <v>0</v>
      </c>
      <c r="P563" s="158">
        <v>0</v>
      </c>
      <c r="Q563" s="162">
        <v>197.36</v>
      </c>
      <c r="R563" s="163">
        <f t="shared" si="60"/>
        <v>0.9</v>
      </c>
      <c r="S563" s="164" t="s">
        <v>44</v>
      </c>
      <c r="T563" s="165" t="s">
        <v>66</v>
      </c>
      <c r="U563" s="166">
        <v>595.27</v>
      </c>
    </row>
    <row r="564" ht="36" spans="1:21">
      <c r="A564" s="152">
        <v>172</v>
      </c>
      <c r="B564" s="153" t="s">
        <v>647</v>
      </c>
      <c r="C564" s="153" t="s">
        <v>58</v>
      </c>
      <c r="D564" s="153" t="s">
        <v>45</v>
      </c>
      <c r="E564" s="153" t="s">
        <v>44</v>
      </c>
      <c r="F564" s="153" t="s">
        <v>387</v>
      </c>
      <c r="G564" s="153" t="s">
        <v>236</v>
      </c>
      <c r="H564" s="154">
        <v>43200.3472222222</v>
      </c>
      <c r="I564" s="158">
        <v>1921.04</v>
      </c>
      <c r="J564" s="158">
        <v>1546.38</v>
      </c>
      <c r="K564" s="158">
        <v>0</v>
      </c>
      <c r="L564" s="158">
        <v>0</v>
      </c>
      <c r="M564" s="158">
        <v>0</v>
      </c>
      <c r="N564" s="158">
        <v>0</v>
      </c>
      <c r="O564" s="158">
        <v>0</v>
      </c>
      <c r="P564" s="158">
        <v>0</v>
      </c>
      <c r="Q564" s="162">
        <v>1546.38</v>
      </c>
      <c r="R564" s="163">
        <f t="shared" si="60"/>
        <v>0.9</v>
      </c>
      <c r="S564" s="164" t="s">
        <v>44</v>
      </c>
      <c r="T564" s="165" t="s">
        <v>161</v>
      </c>
      <c r="U564" s="166">
        <v>182.556</v>
      </c>
    </row>
    <row r="565" ht="36" spans="1:21">
      <c r="A565" s="152">
        <v>173</v>
      </c>
      <c r="B565" s="153" t="s">
        <v>648</v>
      </c>
      <c r="C565" s="153" t="s">
        <v>58</v>
      </c>
      <c r="D565" s="153" t="s">
        <v>95</v>
      </c>
      <c r="E565" s="153" t="s">
        <v>404</v>
      </c>
      <c r="F565" s="153" t="s">
        <v>387</v>
      </c>
      <c r="G565" s="153" t="s">
        <v>164</v>
      </c>
      <c r="H565" s="154">
        <v>43196.3979166667</v>
      </c>
      <c r="I565" s="158">
        <v>1785.63</v>
      </c>
      <c r="J565" s="158">
        <v>1448.82</v>
      </c>
      <c r="K565" s="158">
        <v>0</v>
      </c>
      <c r="L565" s="158">
        <v>0</v>
      </c>
      <c r="M565" s="158">
        <v>336.81</v>
      </c>
      <c r="N565" s="158">
        <v>0</v>
      </c>
      <c r="O565" s="158">
        <v>0</v>
      </c>
      <c r="P565" s="158">
        <v>0</v>
      </c>
      <c r="Q565" s="162">
        <v>1785.63</v>
      </c>
      <c r="R565" s="163">
        <f t="shared" si="60"/>
        <v>1</v>
      </c>
      <c r="S565" s="164" t="s">
        <v>44</v>
      </c>
      <c r="T565" s="165" t="s">
        <v>252</v>
      </c>
      <c r="U565" s="166">
        <v>0</v>
      </c>
    </row>
    <row r="566" ht="24" spans="1:21">
      <c r="A566" s="152">
        <v>174</v>
      </c>
      <c r="B566" s="153" t="s">
        <v>650</v>
      </c>
      <c r="C566" s="153" t="s">
        <v>43</v>
      </c>
      <c r="D566" s="153" t="s">
        <v>45</v>
      </c>
      <c r="E566" s="153" t="s">
        <v>44</v>
      </c>
      <c r="F566" s="153" t="s">
        <v>383</v>
      </c>
      <c r="G566" s="153" t="s">
        <v>394</v>
      </c>
      <c r="H566" s="154">
        <v>43199.3909259259</v>
      </c>
      <c r="I566" s="158">
        <v>6954.57</v>
      </c>
      <c r="J566" s="158">
        <v>3940.86</v>
      </c>
      <c r="K566" s="158">
        <v>0</v>
      </c>
      <c r="L566" s="158">
        <v>0</v>
      </c>
      <c r="M566" s="158">
        <v>0</v>
      </c>
      <c r="N566" s="158">
        <v>0</v>
      </c>
      <c r="O566" s="158">
        <v>0</v>
      </c>
      <c r="P566" s="158">
        <v>0</v>
      </c>
      <c r="Q566" s="162">
        <v>3940.86</v>
      </c>
      <c r="R566" s="163">
        <f t="shared" si="60"/>
        <v>0.9</v>
      </c>
      <c r="S566" s="164" t="s">
        <v>44</v>
      </c>
      <c r="T566" s="165" t="s">
        <v>549</v>
      </c>
      <c r="U566" s="166">
        <v>2318.253</v>
      </c>
    </row>
    <row r="567" ht="36" spans="1:21">
      <c r="A567" s="152">
        <v>175</v>
      </c>
      <c r="B567" s="153" t="s">
        <v>437</v>
      </c>
      <c r="C567" s="153" t="s">
        <v>43</v>
      </c>
      <c r="D567" s="153" t="s">
        <v>45</v>
      </c>
      <c r="E567" s="153" t="s">
        <v>44</v>
      </c>
      <c r="F567" s="153" t="s">
        <v>387</v>
      </c>
      <c r="G567" s="153" t="s">
        <v>173</v>
      </c>
      <c r="H567" s="154">
        <v>43197.3715277778</v>
      </c>
      <c r="I567" s="158">
        <v>1311.55</v>
      </c>
      <c r="J567" s="158">
        <v>1002.7</v>
      </c>
      <c r="K567" s="158">
        <v>0</v>
      </c>
      <c r="L567" s="158">
        <v>0</v>
      </c>
      <c r="M567" s="158">
        <v>0</v>
      </c>
      <c r="N567" s="158">
        <v>0</v>
      </c>
      <c r="O567" s="158">
        <v>0</v>
      </c>
      <c r="P567" s="158">
        <v>0</v>
      </c>
      <c r="Q567" s="162">
        <v>1002.7</v>
      </c>
      <c r="R567" s="163">
        <f t="shared" si="60"/>
        <v>0.9</v>
      </c>
      <c r="S567" s="164" t="s">
        <v>44</v>
      </c>
      <c r="T567" s="165" t="s">
        <v>252</v>
      </c>
      <c r="U567" s="166">
        <v>177.695</v>
      </c>
    </row>
    <row r="568" ht="36" spans="1:21">
      <c r="A568" s="152">
        <v>176</v>
      </c>
      <c r="B568" s="153" t="s">
        <v>653</v>
      </c>
      <c r="C568" s="153" t="s">
        <v>58</v>
      </c>
      <c r="D568" s="153" t="s">
        <v>52</v>
      </c>
      <c r="E568" s="153" t="s">
        <v>44</v>
      </c>
      <c r="F568" s="153" t="s">
        <v>387</v>
      </c>
      <c r="G568" s="153" t="s">
        <v>337</v>
      </c>
      <c r="H568" s="154">
        <v>43199.3888888889</v>
      </c>
      <c r="I568" s="158">
        <v>3030.05</v>
      </c>
      <c r="J568" s="158">
        <v>2580.94</v>
      </c>
      <c r="K568" s="158">
        <v>0</v>
      </c>
      <c r="L568" s="158">
        <v>0</v>
      </c>
      <c r="M568" s="158">
        <v>0</v>
      </c>
      <c r="N568" s="158">
        <v>0</v>
      </c>
      <c r="O568" s="158">
        <v>0</v>
      </c>
      <c r="P568" s="158">
        <v>0</v>
      </c>
      <c r="Q568" s="162">
        <v>2580.94</v>
      </c>
      <c r="R568" s="163">
        <f t="shared" si="60"/>
        <v>0.9</v>
      </c>
      <c r="S568" s="164" t="s">
        <v>44</v>
      </c>
      <c r="T568" s="165" t="s">
        <v>48</v>
      </c>
      <c r="U568" s="166">
        <v>146.105</v>
      </c>
    </row>
    <row r="569" ht="36" spans="1:21">
      <c r="A569" s="152">
        <v>177</v>
      </c>
      <c r="B569" s="153" t="s">
        <v>654</v>
      </c>
      <c r="C569" s="153" t="s">
        <v>58</v>
      </c>
      <c r="D569" s="153" t="s">
        <v>95</v>
      </c>
      <c r="E569" s="153" t="s">
        <v>404</v>
      </c>
      <c r="F569" s="153" t="s">
        <v>387</v>
      </c>
      <c r="G569" s="153" t="s">
        <v>116</v>
      </c>
      <c r="H569" s="154">
        <v>43197.4027777778</v>
      </c>
      <c r="I569" s="158">
        <v>1658.02</v>
      </c>
      <c r="J569" s="158">
        <v>1290.94</v>
      </c>
      <c r="K569" s="158">
        <v>0</v>
      </c>
      <c r="L569" s="158">
        <v>0</v>
      </c>
      <c r="M569" s="158">
        <v>367.08</v>
      </c>
      <c r="N569" s="158">
        <v>0</v>
      </c>
      <c r="O569" s="158">
        <v>0</v>
      </c>
      <c r="P569" s="158">
        <v>0</v>
      </c>
      <c r="Q569" s="162">
        <v>1658.02</v>
      </c>
      <c r="R569" s="163">
        <f t="shared" si="60"/>
        <v>1</v>
      </c>
      <c r="S569" s="164" t="s">
        <v>44</v>
      </c>
      <c r="T569" s="165" t="s">
        <v>286</v>
      </c>
      <c r="U569" s="166">
        <v>0</v>
      </c>
    </row>
    <row r="570" ht="36" spans="1:21">
      <c r="A570" s="152">
        <v>178</v>
      </c>
      <c r="B570" s="153" t="s">
        <v>442</v>
      </c>
      <c r="C570" s="153" t="s">
        <v>58</v>
      </c>
      <c r="D570" s="153" t="s">
        <v>45</v>
      </c>
      <c r="E570" s="153" t="s">
        <v>44</v>
      </c>
      <c r="F570" s="153" t="s">
        <v>387</v>
      </c>
      <c r="G570" s="153" t="s">
        <v>655</v>
      </c>
      <c r="H570" s="154">
        <v>43199.4291666667</v>
      </c>
      <c r="I570" s="158">
        <v>3224.4</v>
      </c>
      <c r="J570" s="158">
        <v>2834.93</v>
      </c>
      <c r="K570" s="158">
        <v>0</v>
      </c>
      <c r="L570" s="158">
        <v>0</v>
      </c>
      <c r="M570" s="158">
        <v>0</v>
      </c>
      <c r="N570" s="158">
        <v>0</v>
      </c>
      <c r="O570" s="158">
        <v>0</v>
      </c>
      <c r="P570" s="158">
        <v>0</v>
      </c>
      <c r="Q570" s="162">
        <v>2834.93</v>
      </c>
      <c r="R570" s="163">
        <f t="shared" si="60"/>
        <v>0.9</v>
      </c>
      <c r="S570" s="164" t="s">
        <v>44</v>
      </c>
      <c r="T570" s="165" t="s">
        <v>175</v>
      </c>
      <c r="U570" s="166">
        <v>67.0300000000002</v>
      </c>
    </row>
    <row r="571" ht="36" spans="1:21">
      <c r="A571" s="152">
        <v>179</v>
      </c>
      <c r="B571" s="153" t="s">
        <v>628</v>
      </c>
      <c r="C571" s="153" t="s">
        <v>58</v>
      </c>
      <c r="D571" s="153" t="s">
        <v>45</v>
      </c>
      <c r="E571" s="153" t="s">
        <v>44</v>
      </c>
      <c r="F571" s="153" t="s">
        <v>387</v>
      </c>
      <c r="G571" s="153" t="s">
        <v>656</v>
      </c>
      <c r="H571" s="154">
        <v>43199.3777777778</v>
      </c>
      <c r="I571" s="158">
        <v>909.81</v>
      </c>
      <c r="J571" s="158">
        <v>595.96</v>
      </c>
      <c r="K571" s="158">
        <v>0</v>
      </c>
      <c r="L571" s="158">
        <v>0</v>
      </c>
      <c r="M571" s="158">
        <v>0</v>
      </c>
      <c r="N571" s="158">
        <v>0</v>
      </c>
      <c r="O571" s="158">
        <v>0</v>
      </c>
      <c r="P571" s="158">
        <v>0</v>
      </c>
      <c r="Q571" s="162">
        <v>595.96</v>
      </c>
      <c r="R571" s="163">
        <f t="shared" si="60"/>
        <v>0.9</v>
      </c>
      <c r="S571" s="164" t="s">
        <v>44</v>
      </c>
      <c r="T571" s="165" t="s">
        <v>60</v>
      </c>
      <c r="U571" s="166">
        <v>222.869</v>
      </c>
    </row>
    <row r="572" ht="24" spans="1:21">
      <c r="A572" s="152">
        <v>180</v>
      </c>
      <c r="B572" s="153" t="s">
        <v>618</v>
      </c>
      <c r="C572" s="153" t="s">
        <v>43</v>
      </c>
      <c r="D572" s="153" t="s">
        <v>45</v>
      </c>
      <c r="E572" s="153" t="s">
        <v>44</v>
      </c>
      <c r="F572" s="153" t="s">
        <v>383</v>
      </c>
      <c r="G572" s="153" t="s">
        <v>657</v>
      </c>
      <c r="H572" s="154">
        <v>43195.3597685185</v>
      </c>
      <c r="I572" s="158">
        <v>4203.08</v>
      </c>
      <c r="J572" s="158">
        <v>2544.92</v>
      </c>
      <c r="K572" s="158">
        <v>0</v>
      </c>
      <c r="L572" s="158">
        <v>0</v>
      </c>
      <c r="M572" s="158">
        <v>0</v>
      </c>
      <c r="N572" s="158">
        <v>0</v>
      </c>
      <c r="O572" s="158">
        <v>0</v>
      </c>
      <c r="P572" s="158">
        <v>0</v>
      </c>
      <c r="Q572" s="162">
        <v>2544.92</v>
      </c>
      <c r="R572" s="163">
        <f t="shared" si="60"/>
        <v>0.9</v>
      </c>
      <c r="S572" s="164" t="s">
        <v>44</v>
      </c>
      <c r="T572" s="165" t="s">
        <v>252</v>
      </c>
      <c r="U572" s="166">
        <v>1237.852</v>
      </c>
    </row>
    <row r="573" ht="48" spans="1:21">
      <c r="A573" s="152">
        <v>181</v>
      </c>
      <c r="B573" s="153" t="s">
        <v>658</v>
      </c>
      <c r="C573" s="153" t="s">
        <v>58</v>
      </c>
      <c r="D573" s="153" t="s">
        <v>45</v>
      </c>
      <c r="E573" s="153" t="s">
        <v>44</v>
      </c>
      <c r="F573" s="153" t="s">
        <v>383</v>
      </c>
      <c r="G573" s="153" t="s">
        <v>528</v>
      </c>
      <c r="H573" s="154">
        <v>43198.3852777778</v>
      </c>
      <c r="I573" s="158">
        <v>8363.98</v>
      </c>
      <c r="J573" s="158">
        <v>5114.66</v>
      </c>
      <c r="K573" s="158">
        <v>0</v>
      </c>
      <c r="L573" s="158">
        <v>0</v>
      </c>
      <c r="M573" s="158">
        <v>0</v>
      </c>
      <c r="N573" s="158">
        <v>0</v>
      </c>
      <c r="O573" s="158">
        <v>0</v>
      </c>
      <c r="P573" s="158">
        <v>0</v>
      </c>
      <c r="Q573" s="162">
        <v>5114.66</v>
      </c>
      <c r="R573" s="163">
        <f t="shared" si="60"/>
        <v>0.9</v>
      </c>
      <c r="S573" s="164" t="s">
        <v>44</v>
      </c>
      <c r="T573" s="165" t="s">
        <v>161</v>
      </c>
      <c r="U573" s="166">
        <v>2412.922</v>
      </c>
    </row>
    <row r="574" ht="24" spans="1:21">
      <c r="A574" s="152">
        <v>182</v>
      </c>
      <c r="B574" s="153" t="s">
        <v>659</v>
      </c>
      <c r="C574" s="153" t="s">
        <v>58</v>
      </c>
      <c r="D574" s="153" t="s">
        <v>45</v>
      </c>
      <c r="E574" s="153" t="s">
        <v>44</v>
      </c>
      <c r="F574" s="153" t="s">
        <v>383</v>
      </c>
      <c r="G574" s="153" t="s">
        <v>164</v>
      </c>
      <c r="H574" s="154">
        <v>43198.3743865741</v>
      </c>
      <c r="I574" s="158">
        <v>1535.01</v>
      </c>
      <c r="J574" s="158">
        <v>677.97</v>
      </c>
      <c r="K574" s="158">
        <v>0</v>
      </c>
      <c r="L574" s="158">
        <v>0</v>
      </c>
      <c r="M574" s="158">
        <v>0</v>
      </c>
      <c r="N574" s="158">
        <v>0</v>
      </c>
      <c r="O574" s="158">
        <v>0</v>
      </c>
      <c r="P574" s="158">
        <v>0</v>
      </c>
      <c r="Q574" s="162">
        <v>677.97</v>
      </c>
      <c r="R574" s="163">
        <f t="shared" si="60"/>
        <v>0.9</v>
      </c>
      <c r="S574" s="164" t="s">
        <v>44</v>
      </c>
      <c r="T574" s="165" t="s">
        <v>118</v>
      </c>
      <c r="U574" s="166">
        <v>703.539</v>
      </c>
    </row>
    <row r="575" ht="24" spans="1:21">
      <c r="A575" s="152">
        <v>183</v>
      </c>
      <c r="B575" s="153" t="s">
        <v>660</v>
      </c>
      <c r="C575" s="153" t="s">
        <v>58</v>
      </c>
      <c r="D575" s="153" t="s">
        <v>45</v>
      </c>
      <c r="E575" s="153" t="s">
        <v>44</v>
      </c>
      <c r="F575" s="153" t="s">
        <v>406</v>
      </c>
      <c r="G575" s="153" t="s">
        <v>661</v>
      </c>
      <c r="H575" s="154">
        <v>43189.436099537</v>
      </c>
      <c r="I575" s="158">
        <v>1955.9</v>
      </c>
      <c r="J575" s="158">
        <v>974.27</v>
      </c>
      <c r="K575" s="158">
        <v>0</v>
      </c>
      <c r="L575" s="158">
        <v>0</v>
      </c>
      <c r="M575" s="158">
        <v>0</v>
      </c>
      <c r="N575" s="158">
        <v>0</v>
      </c>
      <c r="O575" s="158">
        <v>0</v>
      </c>
      <c r="P575" s="158">
        <v>0</v>
      </c>
      <c r="Q575" s="162">
        <v>974.27</v>
      </c>
      <c r="R575" s="163">
        <f t="shared" si="60"/>
        <v>0.9</v>
      </c>
      <c r="S575" s="164" t="s">
        <v>44</v>
      </c>
      <c r="T575" s="165" t="s">
        <v>66</v>
      </c>
      <c r="U575" s="166">
        <v>786.04</v>
      </c>
    </row>
    <row r="576" ht="37.5" spans="1:21">
      <c r="A576" s="152">
        <v>184</v>
      </c>
      <c r="B576" s="153" t="s">
        <v>662</v>
      </c>
      <c r="C576" s="153" t="s">
        <v>58</v>
      </c>
      <c r="D576" s="153" t="s">
        <v>52</v>
      </c>
      <c r="E576" s="153" t="s">
        <v>44</v>
      </c>
      <c r="F576" s="153" t="s">
        <v>383</v>
      </c>
      <c r="G576" s="153" t="s">
        <v>663</v>
      </c>
      <c r="H576" s="154">
        <v>43193.7085185185</v>
      </c>
      <c r="I576" s="158">
        <v>2177.9</v>
      </c>
      <c r="J576" s="158">
        <v>1226.69</v>
      </c>
      <c r="K576" s="158">
        <v>0</v>
      </c>
      <c r="L576" s="158">
        <v>0</v>
      </c>
      <c r="M576" s="158">
        <v>214.67</v>
      </c>
      <c r="N576" s="158">
        <v>0</v>
      </c>
      <c r="O576" s="158">
        <v>0</v>
      </c>
      <c r="P576" s="158">
        <v>0</v>
      </c>
      <c r="Q576" s="162">
        <v>1441.36</v>
      </c>
      <c r="R576" s="163">
        <f t="shared" si="60"/>
        <v>0.9</v>
      </c>
      <c r="S576" s="164" t="s">
        <v>44</v>
      </c>
      <c r="T576" s="165" t="s">
        <v>388</v>
      </c>
      <c r="U576" s="166">
        <v>518.75</v>
      </c>
    </row>
    <row r="577" ht="24" spans="1:21">
      <c r="A577" s="152">
        <v>185</v>
      </c>
      <c r="B577" s="153" t="s">
        <v>619</v>
      </c>
      <c r="C577" s="153" t="s">
        <v>43</v>
      </c>
      <c r="D577" s="153" t="s">
        <v>45</v>
      </c>
      <c r="E577" s="153" t="s">
        <v>44</v>
      </c>
      <c r="F577" s="153" t="s">
        <v>383</v>
      </c>
      <c r="G577" s="153" t="s">
        <v>665</v>
      </c>
      <c r="H577" s="154">
        <v>43192.3471759259</v>
      </c>
      <c r="I577" s="158">
        <v>2771.59</v>
      </c>
      <c r="J577" s="158">
        <v>1337.89</v>
      </c>
      <c r="K577" s="158">
        <v>0</v>
      </c>
      <c r="L577" s="158">
        <v>0</v>
      </c>
      <c r="M577" s="158">
        <v>0</v>
      </c>
      <c r="N577" s="158">
        <v>0</v>
      </c>
      <c r="O577" s="158">
        <v>0</v>
      </c>
      <c r="P577" s="158">
        <v>0</v>
      </c>
      <c r="Q577" s="162">
        <v>1337.89</v>
      </c>
      <c r="R577" s="163">
        <f t="shared" si="60"/>
        <v>0.9</v>
      </c>
      <c r="S577" s="164" t="s">
        <v>44</v>
      </c>
      <c r="T577" s="165" t="s">
        <v>388</v>
      </c>
      <c r="U577" s="166">
        <v>1156.541</v>
      </c>
    </row>
    <row r="578" ht="24" spans="1:21">
      <c r="A578" s="152">
        <v>186</v>
      </c>
      <c r="B578" s="153" t="s">
        <v>666</v>
      </c>
      <c r="C578" s="153" t="s">
        <v>43</v>
      </c>
      <c r="D578" s="153" t="s">
        <v>45</v>
      </c>
      <c r="E578" s="153" t="s">
        <v>44</v>
      </c>
      <c r="F578" s="153" t="s">
        <v>383</v>
      </c>
      <c r="G578" s="153" t="s">
        <v>667</v>
      </c>
      <c r="H578" s="154">
        <v>43192.3557291667</v>
      </c>
      <c r="I578" s="158">
        <v>3695.96</v>
      </c>
      <c r="J578" s="158">
        <v>1852.83</v>
      </c>
      <c r="K578" s="158">
        <v>0</v>
      </c>
      <c r="L578" s="158">
        <v>0</v>
      </c>
      <c r="M578" s="158">
        <v>0</v>
      </c>
      <c r="N578" s="158">
        <v>0</v>
      </c>
      <c r="O578" s="158">
        <v>0</v>
      </c>
      <c r="P578" s="158">
        <v>0</v>
      </c>
      <c r="Q578" s="162">
        <v>1852.83</v>
      </c>
      <c r="R578" s="163">
        <f t="shared" si="60"/>
        <v>0.9</v>
      </c>
      <c r="S578" s="164" t="s">
        <v>44</v>
      </c>
      <c r="T578" s="165" t="s">
        <v>133</v>
      </c>
      <c r="U578" s="166">
        <v>1473.534</v>
      </c>
    </row>
    <row r="579" ht="36" spans="1:21">
      <c r="A579" s="152">
        <v>187</v>
      </c>
      <c r="B579" s="153" t="s">
        <v>669</v>
      </c>
      <c r="C579" s="153" t="s">
        <v>43</v>
      </c>
      <c r="D579" s="153" t="s">
        <v>45</v>
      </c>
      <c r="E579" s="153" t="s">
        <v>44</v>
      </c>
      <c r="F579" s="153" t="s">
        <v>387</v>
      </c>
      <c r="G579" s="153" t="s">
        <v>81</v>
      </c>
      <c r="H579" s="154">
        <v>43191.3902777778</v>
      </c>
      <c r="I579" s="158">
        <v>2568.63</v>
      </c>
      <c r="J579" s="158">
        <v>2180.87</v>
      </c>
      <c r="K579" s="158">
        <v>0</v>
      </c>
      <c r="L579" s="158">
        <v>0</v>
      </c>
      <c r="M579" s="158">
        <v>0</v>
      </c>
      <c r="N579" s="158">
        <v>0</v>
      </c>
      <c r="O579" s="158">
        <v>0</v>
      </c>
      <c r="P579" s="158">
        <v>0</v>
      </c>
      <c r="Q579" s="162">
        <v>2180.87</v>
      </c>
      <c r="R579" s="163">
        <f t="shared" si="60"/>
        <v>0.9</v>
      </c>
      <c r="S579" s="164" t="s">
        <v>44</v>
      </c>
      <c r="T579" s="165" t="s">
        <v>388</v>
      </c>
      <c r="U579" s="166">
        <v>130.897</v>
      </c>
    </row>
    <row r="580" ht="36" spans="1:21">
      <c r="A580" s="152">
        <v>188</v>
      </c>
      <c r="B580" s="153" t="s">
        <v>670</v>
      </c>
      <c r="C580" s="153" t="s">
        <v>43</v>
      </c>
      <c r="D580" s="153" t="s">
        <v>45</v>
      </c>
      <c r="E580" s="153" t="s">
        <v>44</v>
      </c>
      <c r="F580" s="153" t="s">
        <v>387</v>
      </c>
      <c r="G580" s="153" t="s">
        <v>298</v>
      </c>
      <c r="H580" s="154">
        <v>43189.4229166667</v>
      </c>
      <c r="I580" s="158">
        <v>1037.14</v>
      </c>
      <c r="J580" s="158">
        <v>754.11</v>
      </c>
      <c r="K580" s="158">
        <v>0</v>
      </c>
      <c r="L580" s="158">
        <v>0</v>
      </c>
      <c r="M580" s="158">
        <v>0</v>
      </c>
      <c r="N580" s="158">
        <v>0</v>
      </c>
      <c r="O580" s="158">
        <v>0</v>
      </c>
      <c r="P580" s="158">
        <v>0</v>
      </c>
      <c r="Q580" s="162">
        <v>754.11</v>
      </c>
      <c r="R580" s="163">
        <f t="shared" si="60"/>
        <v>0.9</v>
      </c>
      <c r="S580" s="164" t="s">
        <v>44</v>
      </c>
      <c r="T580" s="165" t="s">
        <v>66</v>
      </c>
      <c r="U580" s="166">
        <v>179.316</v>
      </c>
    </row>
    <row r="581" ht="36" spans="1:21">
      <c r="A581" s="152">
        <v>189</v>
      </c>
      <c r="B581" s="153" t="s">
        <v>587</v>
      </c>
      <c r="C581" s="153" t="s">
        <v>43</v>
      </c>
      <c r="D581" s="153" t="s">
        <v>45</v>
      </c>
      <c r="E581" s="153" t="s">
        <v>44</v>
      </c>
      <c r="F581" s="153" t="s">
        <v>387</v>
      </c>
      <c r="G581" s="153" t="s">
        <v>337</v>
      </c>
      <c r="H581" s="154">
        <v>43178.6479166667</v>
      </c>
      <c r="I581" s="158">
        <v>1660.89</v>
      </c>
      <c r="J581" s="158">
        <v>1272.36</v>
      </c>
      <c r="K581" s="158">
        <v>0</v>
      </c>
      <c r="L581" s="158">
        <v>0</v>
      </c>
      <c r="M581" s="158">
        <v>0</v>
      </c>
      <c r="N581" s="158">
        <v>0</v>
      </c>
      <c r="O581" s="158">
        <v>0</v>
      </c>
      <c r="P581" s="158">
        <v>0</v>
      </c>
      <c r="Q581" s="162">
        <v>1272.36</v>
      </c>
      <c r="R581" s="163">
        <f t="shared" si="60"/>
        <v>0.9</v>
      </c>
      <c r="S581" s="164" t="s">
        <v>44</v>
      </c>
      <c r="T581" s="165" t="s">
        <v>308</v>
      </c>
      <c r="U581" s="166">
        <v>222.441</v>
      </c>
    </row>
    <row r="582" ht="24" spans="1:21">
      <c r="A582" s="152">
        <v>190</v>
      </c>
      <c r="B582" s="153" t="s">
        <v>641</v>
      </c>
      <c r="C582" s="153" t="s">
        <v>58</v>
      </c>
      <c r="D582" s="153" t="s">
        <v>95</v>
      </c>
      <c r="E582" s="153" t="s">
        <v>404</v>
      </c>
      <c r="F582" s="153" t="s">
        <v>383</v>
      </c>
      <c r="G582" s="153" t="s">
        <v>671</v>
      </c>
      <c r="H582" s="154">
        <v>43189.3629398148</v>
      </c>
      <c r="I582" s="158">
        <v>1373.46</v>
      </c>
      <c r="J582" s="158">
        <v>485.29</v>
      </c>
      <c r="K582" s="158">
        <v>0</v>
      </c>
      <c r="L582" s="158">
        <v>0</v>
      </c>
      <c r="M582" s="158">
        <v>888.17</v>
      </c>
      <c r="N582" s="158">
        <v>0</v>
      </c>
      <c r="O582" s="158">
        <v>0</v>
      </c>
      <c r="P582" s="158">
        <v>0</v>
      </c>
      <c r="Q582" s="162">
        <v>1373.46</v>
      </c>
      <c r="R582" s="163">
        <f t="shared" si="60"/>
        <v>1</v>
      </c>
      <c r="S582" s="164" t="s">
        <v>44</v>
      </c>
      <c r="T582" s="165" t="s">
        <v>133</v>
      </c>
      <c r="U582" s="166">
        <v>0</v>
      </c>
    </row>
    <row r="583" ht="36" spans="1:21">
      <c r="A583" s="152">
        <v>191</v>
      </c>
      <c r="B583" s="153" t="s">
        <v>619</v>
      </c>
      <c r="C583" s="153" t="s">
        <v>43</v>
      </c>
      <c r="D583" s="153" t="s">
        <v>45</v>
      </c>
      <c r="E583" s="153" t="s">
        <v>44</v>
      </c>
      <c r="F583" s="153" t="s">
        <v>387</v>
      </c>
      <c r="G583" s="153" t="s">
        <v>417</v>
      </c>
      <c r="H583" s="154">
        <v>43189.4430555556</v>
      </c>
      <c r="I583" s="158">
        <v>1670.28</v>
      </c>
      <c r="J583" s="158">
        <v>1221.92</v>
      </c>
      <c r="K583" s="158">
        <v>0</v>
      </c>
      <c r="L583" s="158">
        <v>0</v>
      </c>
      <c r="M583" s="158">
        <v>0</v>
      </c>
      <c r="N583" s="158">
        <v>0</v>
      </c>
      <c r="O583" s="158">
        <v>0</v>
      </c>
      <c r="P583" s="158">
        <v>0</v>
      </c>
      <c r="Q583" s="162">
        <v>1221.92</v>
      </c>
      <c r="R583" s="163">
        <f t="shared" si="60"/>
        <v>0.9</v>
      </c>
      <c r="S583" s="164" t="s">
        <v>44</v>
      </c>
      <c r="T583" s="165" t="s">
        <v>388</v>
      </c>
      <c r="U583" s="166">
        <v>281.332</v>
      </c>
    </row>
    <row r="584" ht="24" spans="1:21">
      <c r="A584" s="152">
        <v>192</v>
      </c>
      <c r="B584" s="153" t="s">
        <v>588</v>
      </c>
      <c r="C584" s="153" t="s">
        <v>58</v>
      </c>
      <c r="D584" s="153" t="s">
        <v>45</v>
      </c>
      <c r="E584" s="153" t="s">
        <v>44</v>
      </c>
      <c r="F584" s="153" t="s">
        <v>383</v>
      </c>
      <c r="G584" s="153" t="s">
        <v>402</v>
      </c>
      <c r="H584" s="154">
        <v>43183.3466550926</v>
      </c>
      <c r="I584" s="158">
        <v>4767.18</v>
      </c>
      <c r="J584" s="158">
        <v>2675.78</v>
      </c>
      <c r="K584" s="158">
        <v>0</v>
      </c>
      <c r="L584" s="158">
        <v>0</v>
      </c>
      <c r="M584" s="158">
        <v>0</v>
      </c>
      <c r="N584" s="158">
        <v>0</v>
      </c>
      <c r="O584" s="158">
        <v>0</v>
      </c>
      <c r="P584" s="158">
        <v>0</v>
      </c>
      <c r="Q584" s="162">
        <v>2675.78</v>
      </c>
      <c r="R584" s="163">
        <f t="shared" si="60"/>
        <v>0.9</v>
      </c>
      <c r="S584" s="164" t="s">
        <v>44</v>
      </c>
      <c r="T584" s="165" t="s">
        <v>205</v>
      </c>
      <c r="U584" s="166">
        <v>1614.682</v>
      </c>
    </row>
    <row r="585" ht="36" spans="1:21">
      <c r="A585" s="152">
        <v>193</v>
      </c>
      <c r="B585" s="153" t="s">
        <v>672</v>
      </c>
      <c r="C585" s="153" t="s">
        <v>58</v>
      </c>
      <c r="D585" s="153" t="s">
        <v>45</v>
      </c>
      <c r="E585" s="153" t="s">
        <v>44</v>
      </c>
      <c r="F585" s="153" t="s">
        <v>387</v>
      </c>
      <c r="G585" s="153" t="s">
        <v>232</v>
      </c>
      <c r="H585" s="154">
        <v>43185.4173611111</v>
      </c>
      <c r="I585" s="158">
        <v>2379.82</v>
      </c>
      <c r="J585" s="158">
        <v>1927.53</v>
      </c>
      <c r="K585" s="158">
        <v>0</v>
      </c>
      <c r="L585" s="158">
        <v>0</v>
      </c>
      <c r="M585" s="158">
        <v>0</v>
      </c>
      <c r="N585" s="158">
        <v>0</v>
      </c>
      <c r="O585" s="158">
        <v>0</v>
      </c>
      <c r="P585" s="158">
        <v>0</v>
      </c>
      <c r="Q585" s="162">
        <v>1927.53</v>
      </c>
      <c r="R585" s="163">
        <f t="shared" ref="R585:R648" si="61">(Q585+U585)/I585</f>
        <v>0.9</v>
      </c>
      <c r="S585" s="164" t="s">
        <v>44</v>
      </c>
      <c r="T585" s="165" t="s">
        <v>388</v>
      </c>
      <c r="U585" s="166">
        <v>214.308</v>
      </c>
    </row>
    <row r="586" ht="36" spans="1:21">
      <c r="A586" s="152">
        <v>194</v>
      </c>
      <c r="B586" s="153" t="s">
        <v>673</v>
      </c>
      <c r="C586" s="153" t="s">
        <v>58</v>
      </c>
      <c r="D586" s="153" t="s">
        <v>45</v>
      </c>
      <c r="E586" s="153" t="s">
        <v>44</v>
      </c>
      <c r="F586" s="153" t="s">
        <v>387</v>
      </c>
      <c r="G586" s="153" t="s">
        <v>586</v>
      </c>
      <c r="H586" s="154">
        <v>43181.3819444444</v>
      </c>
      <c r="I586" s="158">
        <v>1601.9</v>
      </c>
      <c r="J586" s="158">
        <v>1285.09</v>
      </c>
      <c r="K586" s="158">
        <v>0</v>
      </c>
      <c r="L586" s="158">
        <v>0</v>
      </c>
      <c r="M586" s="158">
        <v>0</v>
      </c>
      <c r="N586" s="158">
        <v>0</v>
      </c>
      <c r="O586" s="158">
        <v>0</v>
      </c>
      <c r="P586" s="158">
        <v>0</v>
      </c>
      <c r="Q586" s="162">
        <v>1285.09</v>
      </c>
      <c r="R586" s="163">
        <f t="shared" si="61"/>
        <v>0.9</v>
      </c>
      <c r="S586" s="164" t="s">
        <v>44</v>
      </c>
      <c r="T586" s="165" t="s">
        <v>388</v>
      </c>
      <c r="U586" s="166">
        <v>156.62</v>
      </c>
    </row>
    <row r="587" ht="24" spans="1:21">
      <c r="A587" s="152">
        <v>195</v>
      </c>
      <c r="B587" s="153" t="s">
        <v>674</v>
      </c>
      <c r="C587" s="153" t="s">
        <v>58</v>
      </c>
      <c r="D587" s="153" t="s">
        <v>45</v>
      </c>
      <c r="E587" s="153" t="s">
        <v>44</v>
      </c>
      <c r="F587" s="153" t="s">
        <v>383</v>
      </c>
      <c r="G587" s="153" t="s">
        <v>150</v>
      </c>
      <c r="H587" s="154">
        <v>43185.3594791667</v>
      </c>
      <c r="I587" s="158">
        <v>9619.01</v>
      </c>
      <c r="J587" s="158">
        <v>6523.58</v>
      </c>
      <c r="K587" s="158">
        <v>0</v>
      </c>
      <c r="L587" s="158">
        <v>0</v>
      </c>
      <c r="M587" s="158">
        <v>0</v>
      </c>
      <c r="N587" s="158">
        <v>0</v>
      </c>
      <c r="O587" s="158">
        <v>0</v>
      </c>
      <c r="P587" s="158">
        <v>0</v>
      </c>
      <c r="Q587" s="162">
        <v>6523.58</v>
      </c>
      <c r="R587" s="163">
        <f t="shared" si="61"/>
        <v>0.9</v>
      </c>
      <c r="S587" s="164" t="s">
        <v>44</v>
      </c>
      <c r="T587" s="165" t="s">
        <v>78</v>
      </c>
      <c r="U587" s="166">
        <v>2133.529</v>
      </c>
    </row>
    <row r="588" ht="36" spans="1:21">
      <c r="A588" s="152">
        <v>196</v>
      </c>
      <c r="B588" s="153" t="s">
        <v>675</v>
      </c>
      <c r="C588" s="153" t="s">
        <v>58</v>
      </c>
      <c r="D588" s="155" t="s">
        <v>95</v>
      </c>
      <c r="E588" s="153" t="s">
        <v>404</v>
      </c>
      <c r="F588" s="153" t="s">
        <v>387</v>
      </c>
      <c r="G588" s="153" t="s">
        <v>236</v>
      </c>
      <c r="H588" s="154">
        <v>43182.4402777778</v>
      </c>
      <c r="I588" s="158">
        <v>1379.05</v>
      </c>
      <c r="J588" s="158">
        <v>1068.65</v>
      </c>
      <c r="K588" s="158">
        <v>0</v>
      </c>
      <c r="L588" s="158">
        <v>0</v>
      </c>
      <c r="M588" s="158">
        <v>310.4</v>
      </c>
      <c r="N588" s="158">
        <v>0</v>
      </c>
      <c r="O588" s="158">
        <v>0</v>
      </c>
      <c r="P588" s="158">
        <v>0</v>
      </c>
      <c r="Q588" s="162">
        <v>1379.05</v>
      </c>
      <c r="R588" s="163">
        <f t="shared" si="61"/>
        <v>1</v>
      </c>
      <c r="S588" s="164" t="s">
        <v>44</v>
      </c>
      <c r="T588" s="165" t="s">
        <v>478</v>
      </c>
      <c r="U588" s="166">
        <v>0</v>
      </c>
    </row>
    <row r="589" ht="36" spans="1:21">
      <c r="A589" s="152">
        <v>197</v>
      </c>
      <c r="B589" s="153" t="s">
        <v>676</v>
      </c>
      <c r="C589" s="153" t="s">
        <v>58</v>
      </c>
      <c r="D589" s="153" t="s">
        <v>45</v>
      </c>
      <c r="E589" s="153" t="s">
        <v>44</v>
      </c>
      <c r="F589" s="153" t="s">
        <v>387</v>
      </c>
      <c r="G589" s="153" t="s">
        <v>475</v>
      </c>
      <c r="H589" s="154">
        <v>43182.4305555556</v>
      </c>
      <c r="I589" s="158">
        <v>3191.65</v>
      </c>
      <c r="J589" s="158">
        <v>2759.01</v>
      </c>
      <c r="K589" s="158">
        <v>0</v>
      </c>
      <c r="L589" s="158">
        <v>0</v>
      </c>
      <c r="M589" s="158">
        <v>0</v>
      </c>
      <c r="N589" s="158">
        <v>0</v>
      </c>
      <c r="O589" s="158">
        <v>0</v>
      </c>
      <c r="P589" s="158">
        <v>0</v>
      </c>
      <c r="Q589" s="162">
        <v>2759.01</v>
      </c>
      <c r="R589" s="163">
        <f t="shared" si="61"/>
        <v>0.9</v>
      </c>
      <c r="S589" s="164" t="s">
        <v>44</v>
      </c>
      <c r="T589" s="165" t="s">
        <v>48</v>
      </c>
      <c r="U589" s="166">
        <v>113.475</v>
      </c>
    </row>
    <row r="590" ht="24" spans="1:21">
      <c r="A590" s="152">
        <v>198</v>
      </c>
      <c r="B590" s="153" t="s">
        <v>677</v>
      </c>
      <c r="C590" s="153" t="s">
        <v>58</v>
      </c>
      <c r="D590" s="153" t="s">
        <v>95</v>
      </c>
      <c r="E590" s="153" t="s">
        <v>44</v>
      </c>
      <c r="F590" s="153" t="s">
        <v>383</v>
      </c>
      <c r="G590" s="153" t="s">
        <v>394</v>
      </c>
      <c r="H590" s="154">
        <v>43178.3590046296</v>
      </c>
      <c r="I590" s="158">
        <v>5541.15</v>
      </c>
      <c r="J590" s="158">
        <v>3324.53</v>
      </c>
      <c r="K590" s="158">
        <v>0</v>
      </c>
      <c r="L590" s="158">
        <v>0</v>
      </c>
      <c r="M590" s="158">
        <v>2216.62</v>
      </c>
      <c r="N590" s="158">
        <v>0</v>
      </c>
      <c r="O590" s="158">
        <v>0</v>
      </c>
      <c r="P590" s="158">
        <v>0</v>
      </c>
      <c r="Q590" s="162">
        <v>5541.15</v>
      </c>
      <c r="R590" s="163">
        <f t="shared" si="61"/>
        <v>1</v>
      </c>
      <c r="S590" s="164" t="s">
        <v>44</v>
      </c>
      <c r="T590" s="165" t="s">
        <v>264</v>
      </c>
      <c r="U590" s="166">
        <v>0</v>
      </c>
    </row>
    <row r="591" ht="24" spans="1:21">
      <c r="A591" s="152">
        <v>199</v>
      </c>
      <c r="B591" s="153" t="s">
        <v>662</v>
      </c>
      <c r="C591" s="153" t="s">
        <v>58</v>
      </c>
      <c r="D591" s="153" t="s">
        <v>52</v>
      </c>
      <c r="E591" s="153" t="s">
        <v>44</v>
      </c>
      <c r="F591" s="153" t="s">
        <v>406</v>
      </c>
      <c r="G591" s="153" t="s">
        <v>679</v>
      </c>
      <c r="H591" s="154">
        <v>43173.4369907407</v>
      </c>
      <c r="I591" s="158">
        <v>1502.7</v>
      </c>
      <c r="J591" s="158">
        <v>641.67</v>
      </c>
      <c r="K591" s="158">
        <v>0</v>
      </c>
      <c r="L591" s="158">
        <v>0</v>
      </c>
      <c r="M591" s="158">
        <v>112.29</v>
      </c>
      <c r="N591" s="158">
        <v>0</v>
      </c>
      <c r="O591" s="158">
        <v>0</v>
      </c>
      <c r="P591" s="158">
        <v>0</v>
      </c>
      <c r="Q591" s="162">
        <v>753.96</v>
      </c>
      <c r="R591" s="163">
        <f t="shared" si="61"/>
        <v>0.9</v>
      </c>
      <c r="S591" s="164" t="s">
        <v>44</v>
      </c>
      <c r="T591" s="165" t="s">
        <v>388</v>
      </c>
      <c r="U591" s="166">
        <v>598.47</v>
      </c>
    </row>
    <row r="592" ht="36" spans="1:21">
      <c r="A592" s="152">
        <v>200</v>
      </c>
      <c r="B592" s="153" t="s">
        <v>681</v>
      </c>
      <c r="C592" s="153" t="s">
        <v>43</v>
      </c>
      <c r="D592" s="153" t="s">
        <v>45</v>
      </c>
      <c r="E592" s="153" t="s">
        <v>44</v>
      </c>
      <c r="F592" s="153" t="s">
        <v>387</v>
      </c>
      <c r="G592" s="153" t="s">
        <v>337</v>
      </c>
      <c r="H592" s="154">
        <v>43179.4236111111</v>
      </c>
      <c r="I592" s="158">
        <v>1690.8</v>
      </c>
      <c r="J592" s="158">
        <v>1451.4</v>
      </c>
      <c r="K592" s="158">
        <v>0</v>
      </c>
      <c r="L592" s="158">
        <v>0</v>
      </c>
      <c r="M592" s="158">
        <v>0</v>
      </c>
      <c r="N592" s="158">
        <v>0</v>
      </c>
      <c r="O592" s="158">
        <v>0</v>
      </c>
      <c r="P592" s="158">
        <v>0</v>
      </c>
      <c r="Q592" s="162">
        <v>1451.4</v>
      </c>
      <c r="R592" s="163">
        <f t="shared" si="61"/>
        <v>0.9</v>
      </c>
      <c r="S592" s="164" t="s">
        <v>44</v>
      </c>
      <c r="T592" s="165" t="s">
        <v>388</v>
      </c>
      <c r="U592" s="166">
        <v>70.3199999999999</v>
      </c>
    </row>
    <row r="593" ht="24" spans="1:21">
      <c r="A593" s="152">
        <v>201</v>
      </c>
      <c r="B593" s="153" t="s">
        <v>682</v>
      </c>
      <c r="C593" s="153" t="s">
        <v>43</v>
      </c>
      <c r="D593" s="153" t="s">
        <v>45</v>
      </c>
      <c r="E593" s="153" t="s">
        <v>44</v>
      </c>
      <c r="F593" s="153" t="s">
        <v>383</v>
      </c>
      <c r="G593" s="153" t="s">
        <v>424</v>
      </c>
      <c r="H593" s="154">
        <v>43179.3538078704</v>
      </c>
      <c r="I593" s="158">
        <v>5690.19</v>
      </c>
      <c r="J593" s="158">
        <v>3212.65</v>
      </c>
      <c r="K593" s="158">
        <v>0</v>
      </c>
      <c r="L593" s="158">
        <v>0</v>
      </c>
      <c r="M593" s="158">
        <v>0</v>
      </c>
      <c r="N593" s="158">
        <v>0</v>
      </c>
      <c r="O593" s="158">
        <v>0</v>
      </c>
      <c r="P593" s="158">
        <v>0</v>
      </c>
      <c r="Q593" s="162">
        <v>3212.65</v>
      </c>
      <c r="R593" s="163">
        <f t="shared" si="61"/>
        <v>0.9</v>
      </c>
      <c r="S593" s="164" t="s">
        <v>44</v>
      </c>
      <c r="T593" s="165" t="s">
        <v>55</v>
      </c>
      <c r="U593" s="166">
        <v>1908.521</v>
      </c>
    </row>
    <row r="594" ht="36" spans="1:21">
      <c r="A594" s="152">
        <v>202</v>
      </c>
      <c r="B594" s="153" t="s">
        <v>683</v>
      </c>
      <c r="C594" s="153" t="s">
        <v>58</v>
      </c>
      <c r="D594" s="153" t="s">
        <v>52</v>
      </c>
      <c r="E594" s="153" t="s">
        <v>44</v>
      </c>
      <c r="F594" s="153" t="s">
        <v>387</v>
      </c>
      <c r="G594" s="153" t="s">
        <v>150</v>
      </c>
      <c r="H594" s="154">
        <v>43178.375</v>
      </c>
      <c r="I594" s="158">
        <v>3559.53</v>
      </c>
      <c r="J594" s="158">
        <v>3183.73</v>
      </c>
      <c r="K594" s="158">
        <v>0</v>
      </c>
      <c r="L594" s="158">
        <v>0</v>
      </c>
      <c r="M594" s="158">
        <v>0</v>
      </c>
      <c r="N594" s="158">
        <v>0</v>
      </c>
      <c r="O594" s="158">
        <v>0</v>
      </c>
      <c r="P594" s="158">
        <v>0</v>
      </c>
      <c r="Q594" s="162">
        <v>3183.73</v>
      </c>
      <c r="R594" s="163">
        <f t="shared" si="61"/>
        <v>0.9</v>
      </c>
      <c r="S594" s="164" t="s">
        <v>44</v>
      </c>
      <c r="T594" s="165" t="s">
        <v>412</v>
      </c>
      <c r="U594" s="166">
        <v>19.8470000000002</v>
      </c>
    </row>
    <row r="595" ht="36" spans="1:21">
      <c r="A595" s="152">
        <v>203</v>
      </c>
      <c r="B595" s="153" t="s">
        <v>684</v>
      </c>
      <c r="C595" s="153" t="s">
        <v>58</v>
      </c>
      <c r="D595" s="153" t="s">
        <v>95</v>
      </c>
      <c r="E595" s="153" t="s">
        <v>94</v>
      </c>
      <c r="F595" s="153" t="s">
        <v>387</v>
      </c>
      <c r="G595" s="153" t="s">
        <v>685</v>
      </c>
      <c r="H595" s="154">
        <v>43178.3652777778</v>
      </c>
      <c r="I595" s="158">
        <v>3794.47</v>
      </c>
      <c r="J595" s="158">
        <v>3513.47</v>
      </c>
      <c r="K595" s="158">
        <v>0</v>
      </c>
      <c r="L595" s="158">
        <v>0</v>
      </c>
      <c r="M595" s="158">
        <v>281</v>
      </c>
      <c r="N595" s="158">
        <v>0</v>
      </c>
      <c r="O595" s="158">
        <v>0</v>
      </c>
      <c r="P595" s="158">
        <v>0</v>
      </c>
      <c r="Q595" s="162">
        <v>3794.47</v>
      </c>
      <c r="R595" s="163">
        <f t="shared" si="61"/>
        <v>1</v>
      </c>
      <c r="S595" s="164" t="s">
        <v>44</v>
      </c>
      <c r="T595" s="165" t="s">
        <v>252</v>
      </c>
      <c r="U595" s="166">
        <v>0</v>
      </c>
    </row>
    <row r="596" ht="36" spans="1:21">
      <c r="A596" s="152">
        <v>204</v>
      </c>
      <c r="B596" s="153" t="s">
        <v>686</v>
      </c>
      <c r="C596" s="153" t="s">
        <v>43</v>
      </c>
      <c r="D596" s="153" t="s">
        <v>45</v>
      </c>
      <c r="E596" s="153" t="s">
        <v>44</v>
      </c>
      <c r="F596" s="153" t="s">
        <v>387</v>
      </c>
      <c r="G596" s="153" t="s">
        <v>475</v>
      </c>
      <c r="H596" s="154">
        <v>43173.3868055556</v>
      </c>
      <c r="I596" s="158">
        <v>3099.5</v>
      </c>
      <c r="J596" s="158">
        <v>2748.38</v>
      </c>
      <c r="K596" s="158">
        <v>0</v>
      </c>
      <c r="L596" s="158">
        <v>0</v>
      </c>
      <c r="M596" s="158">
        <v>0</v>
      </c>
      <c r="N596" s="158">
        <v>0</v>
      </c>
      <c r="O596" s="158">
        <v>0</v>
      </c>
      <c r="P596" s="158">
        <v>0</v>
      </c>
      <c r="Q596" s="162">
        <v>2748.38</v>
      </c>
      <c r="R596" s="163">
        <f t="shared" si="61"/>
        <v>0.9</v>
      </c>
      <c r="S596" s="164" t="s">
        <v>44</v>
      </c>
      <c r="T596" s="165" t="s">
        <v>48</v>
      </c>
      <c r="U596" s="166">
        <v>41.1700000000001</v>
      </c>
    </row>
    <row r="597" ht="36" spans="1:21">
      <c r="A597" s="152">
        <v>205</v>
      </c>
      <c r="B597" s="153" t="s">
        <v>689</v>
      </c>
      <c r="C597" s="153" t="s">
        <v>43</v>
      </c>
      <c r="D597" s="153" t="s">
        <v>45</v>
      </c>
      <c r="E597" s="153" t="s">
        <v>44</v>
      </c>
      <c r="F597" s="153" t="s">
        <v>387</v>
      </c>
      <c r="G597" s="153" t="s">
        <v>173</v>
      </c>
      <c r="H597" s="154">
        <v>43169.4666666667</v>
      </c>
      <c r="I597" s="158">
        <v>1478.92</v>
      </c>
      <c r="J597" s="158">
        <v>1231.85</v>
      </c>
      <c r="K597" s="158">
        <v>0</v>
      </c>
      <c r="L597" s="158">
        <v>0</v>
      </c>
      <c r="M597" s="158">
        <v>0</v>
      </c>
      <c r="N597" s="158">
        <v>0</v>
      </c>
      <c r="O597" s="158">
        <v>0</v>
      </c>
      <c r="P597" s="158">
        <v>0</v>
      </c>
      <c r="Q597" s="162">
        <v>1231.85</v>
      </c>
      <c r="R597" s="163">
        <f t="shared" si="61"/>
        <v>0.9</v>
      </c>
      <c r="S597" s="164" t="s">
        <v>44</v>
      </c>
      <c r="T597" s="165" t="s">
        <v>161</v>
      </c>
      <c r="U597" s="166">
        <v>99.1780000000001</v>
      </c>
    </row>
    <row r="598" ht="36" spans="1:21">
      <c r="A598" s="152">
        <v>206</v>
      </c>
      <c r="B598" s="153" t="s">
        <v>690</v>
      </c>
      <c r="C598" s="153" t="s">
        <v>43</v>
      </c>
      <c r="D598" s="153" t="s">
        <v>45</v>
      </c>
      <c r="E598" s="153" t="s">
        <v>44</v>
      </c>
      <c r="F598" s="153" t="s">
        <v>387</v>
      </c>
      <c r="G598" s="153" t="s">
        <v>164</v>
      </c>
      <c r="H598" s="154">
        <v>43169.3916666667</v>
      </c>
      <c r="I598" s="158">
        <v>1615.8</v>
      </c>
      <c r="J598" s="158">
        <v>1323</v>
      </c>
      <c r="K598" s="158">
        <v>0</v>
      </c>
      <c r="L598" s="158">
        <v>0</v>
      </c>
      <c r="M598" s="158">
        <v>0</v>
      </c>
      <c r="N598" s="158">
        <v>0</v>
      </c>
      <c r="O598" s="158">
        <v>0</v>
      </c>
      <c r="P598" s="158">
        <v>0</v>
      </c>
      <c r="Q598" s="162">
        <v>1323</v>
      </c>
      <c r="R598" s="163">
        <f t="shared" si="61"/>
        <v>0.9</v>
      </c>
      <c r="S598" s="164" t="s">
        <v>44</v>
      </c>
      <c r="T598" s="165" t="s">
        <v>388</v>
      </c>
      <c r="U598" s="166">
        <v>131.22</v>
      </c>
    </row>
    <row r="599" ht="36" spans="1:21">
      <c r="A599" s="152">
        <v>207</v>
      </c>
      <c r="B599" s="153" t="s">
        <v>691</v>
      </c>
      <c r="C599" s="153" t="s">
        <v>43</v>
      </c>
      <c r="D599" s="153" t="s">
        <v>45</v>
      </c>
      <c r="E599" s="153" t="s">
        <v>44</v>
      </c>
      <c r="F599" s="153" t="s">
        <v>387</v>
      </c>
      <c r="G599" s="153" t="s">
        <v>164</v>
      </c>
      <c r="H599" s="154">
        <v>43171.35</v>
      </c>
      <c r="I599" s="158">
        <v>2795.14</v>
      </c>
      <c r="J599" s="158">
        <v>2471.11</v>
      </c>
      <c r="K599" s="158">
        <v>0</v>
      </c>
      <c r="L599" s="158">
        <v>0</v>
      </c>
      <c r="M599" s="158">
        <v>0</v>
      </c>
      <c r="N599" s="158">
        <v>0</v>
      </c>
      <c r="O599" s="158">
        <v>0</v>
      </c>
      <c r="P599" s="158">
        <v>0</v>
      </c>
      <c r="Q599" s="162">
        <v>2471.11</v>
      </c>
      <c r="R599" s="163">
        <f t="shared" si="61"/>
        <v>0.9</v>
      </c>
      <c r="S599" s="164" t="s">
        <v>44</v>
      </c>
      <c r="T599" s="165" t="s">
        <v>205</v>
      </c>
      <c r="U599" s="166">
        <v>44.5159999999996</v>
      </c>
    </row>
    <row r="600" ht="36" spans="1:21">
      <c r="A600" s="152">
        <v>208</v>
      </c>
      <c r="B600" s="153" t="s">
        <v>674</v>
      </c>
      <c r="C600" s="153" t="s">
        <v>58</v>
      </c>
      <c r="D600" s="153" t="s">
        <v>45</v>
      </c>
      <c r="E600" s="153" t="s">
        <v>44</v>
      </c>
      <c r="F600" s="153" t="s">
        <v>387</v>
      </c>
      <c r="G600" s="153" t="s">
        <v>150</v>
      </c>
      <c r="H600" s="154">
        <v>43171.3472222222</v>
      </c>
      <c r="I600" s="158">
        <v>4943.97</v>
      </c>
      <c r="J600" s="158">
        <v>4490.44</v>
      </c>
      <c r="K600" s="158">
        <v>0</v>
      </c>
      <c r="L600" s="158">
        <v>0</v>
      </c>
      <c r="M600" s="158">
        <v>0</v>
      </c>
      <c r="N600" s="158">
        <v>0</v>
      </c>
      <c r="O600" s="158">
        <v>0</v>
      </c>
      <c r="P600" s="158">
        <v>0</v>
      </c>
      <c r="Q600" s="162">
        <v>4490.44</v>
      </c>
      <c r="R600" s="163">
        <f t="shared" si="61"/>
        <v>0.908266029122345</v>
      </c>
      <c r="S600" s="164" t="s">
        <v>44</v>
      </c>
      <c r="T600" s="165" t="s">
        <v>78</v>
      </c>
      <c r="U600" s="166">
        <v>0</v>
      </c>
    </row>
    <row r="601" ht="24" spans="1:21">
      <c r="A601" s="152">
        <v>209</v>
      </c>
      <c r="B601" s="153" t="s">
        <v>692</v>
      </c>
      <c r="C601" s="153" t="s">
        <v>43</v>
      </c>
      <c r="D601" s="153" t="s">
        <v>45</v>
      </c>
      <c r="E601" s="153" t="s">
        <v>44</v>
      </c>
      <c r="F601" s="153" t="s">
        <v>383</v>
      </c>
      <c r="G601" s="153" t="s">
        <v>337</v>
      </c>
      <c r="H601" s="154">
        <v>43171.3469675926</v>
      </c>
      <c r="I601" s="158">
        <v>6454.09</v>
      </c>
      <c r="J601" s="158">
        <v>3840.72</v>
      </c>
      <c r="K601" s="158">
        <v>0</v>
      </c>
      <c r="L601" s="158">
        <v>0</v>
      </c>
      <c r="M601" s="158">
        <v>0</v>
      </c>
      <c r="N601" s="158">
        <v>0</v>
      </c>
      <c r="O601" s="158">
        <v>0</v>
      </c>
      <c r="P601" s="158">
        <v>0</v>
      </c>
      <c r="Q601" s="162">
        <v>3840.72</v>
      </c>
      <c r="R601" s="163">
        <f t="shared" si="61"/>
        <v>0.9</v>
      </c>
      <c r="S601" s="164" t="s">
        <v>44</v>
      </c>
      <c r="T601" s="165" t="s">
        <v>161</v>
      </c>
      <c r="U601" s="166">
        <v>1967.961</v>
      </c>
    </row>
    <row r="602" ht="24" spans="1:21">
      <c r="A602" s="152">
        <v>210</v>
      </c>
      <c r="B602" s="153" t="s">
        <v>693</v>
      </c>
      <c r="C602" s="153" t="s">
        <v>43</v>
      </c>
      <c r="D602" s="153" t="s">
        <v>45</v>
      </c>
      <c r="E602" s="153" t="s">
        <v>44</v>
      </c>
      <c r="F602" s="153" t="s">
        <v>383</v>
      </c>
      <c r="G602" s="153" t="s">
        <v>394</v>
      </c>
      <c r="H602" s="154">
        <v>43171.3364351852</v>
      </c>
      <c r="I602" s="158">
        <v>4810.46</v>
      </c>
      <c r="J602" s="158">
        <v>2938.66</v>
      </c>
      <c r="K602" s="158">
        <v>0</v>
      </c>
      <c r="L602" s="158">
        <v>0</v>
      </c>
      <c r="M602" s="158">
        <v>0</v>
      </c>
      <c r="N602" s="158">
        <v>0</v>
      </c>
      <c r="O602" s="158">
        <v>0</v>
      </c>
      <c r="P602" s="158">
        <v>0</v>
      </c>
      <c r="Q602" s="162">
        <v>2938.66</v>
      </c>
      <c r="R602" s="163">
        <f t="shared" si="61"/>
        <v>0.9</v>
      </c>
      <c r="S602" s="164" t="s">
        <v>44</v>
      </c>
      <c r="T602" s="165" t="s">
        <v>55</v>
      </c>
      <c r="U602" s="166">
        <v>1390.754</v>
      </c>
    </row>
    <row r="603" ht="24" spans="1:21">
      <c r="A603" s="152">
        <v>211</v>
      </c>
      <c r="B603" s="153" t="s">
        <v>482</v>
      </c>
      <c r="C603" s="153" t="s">
        <v>58</v>
      </c>
      <c r="D603" s="153" t="s">
        <v>95</v>
      </c>
      <c r="E603" s="153" t="s">
        <v>404</v>
      </c>
      <c r="F603" s="153" t="s">
        <v>383</v>
      </c>
      <c r="G603" s="153" t="s">
        <v>695</v>
      </c>
      <c r="H603" s="154">
        <v>43168.3400925926</v>
      </c>
      <c r="I603" s="158">
        <v>3040.19</v>
      </c>
      <c r="J603" s="158">
        <v>1737.56</v>
      </c>
      <c r="K603" s="158">
        <v>0</v>
      </c>
      <c r="L603" s="158">
        <v>0</v>
      </c>
      <c r="M603" s="158">
        <v>1302.63</v>
      </c>
      <c r="N603" s="158">
        <v>0</v>
      </c>
      <c r="O603" s="158">
        <v>0</v>
      </c>
      <c r="P603" s="158">
        <v>0</v>
      </c>
      <c r="Q603" s="162">
        <v>3040.19</v>
      </c>
      <c r="R603" s="163">
        <f t="shared" si="61"/>
        <v>1</v>
      </c>
      <c r="S603" s="164" t="s">
        <v>44</v>
      </c>
      <c r="T603" s="165" t="s">
        <v>283</v>
      </c>
      <c r="U603" s="166">
        <v>0</v>
      </c>
    </row>
    <row r="604" ht="25.5" spans="1:21">
      <c r="A604" s="152">
        <v>212</v>
      </c>
      <c r="B604" s="153" t="s">
        <v>696</v>
      </c>
      <c r="C604" s="153" t="s">
        <v>58</v>
      </c>
      <c r="D604" s="153" t="s">
        <v>45</v>
      </c>
      <c r="E604" s="153" t="s">
        <v>44</v>
      </c>
      <c r="F604" s="153" t="s">
        <v>383</v>
      </c>
      <c r="G604" s="153" t="s">
        <v>384</v>
      </c>
      <c r="H604" s="154">
        <v>43168.3963888889</v>
      </c>
      <c r="I604" s="158">
        <v>2553.13</v>
      </c>
      <c r="J604" s="158">
        <v>1279.74</v>
      </c>
      <c r="K604" s="158">
        <v>0</v>
      </c>
      <c r="L604" s="158">
        <v>0</v>
      </c>
      <c r="M604" s="158">
        <v>0</v>
      </c>
      <c r="N604" s="158">
        <v>0</v>
      </c>
      <c r="O604" s="158">
        <v>0</v>
      </c>
      <c r="P604" s="158">
        <v>0</v>
      </c>
      <c r="Q604" s="162">
        <v>1279.74</v>
      </c>
      <c r="R604" s="163">
        <f t="shared" si="61"/>
        <v>0.9</v>
      </c>
      <c r="S604" s="164" t="s">
        <v>44</v>
      </c>
      <c r="T604" s="165" t="s">
        <v>478</v>
      </c>
      <c r="U604" s="166">
        <v>1018.077</v>
      </c>
    </row>
    <row r="605" ht="24" spans="1:21">
      <c r="A605" s="152">
        <v>213</v>
      </c>
      <c r="B605" s="153" t="s">
        <v>697</v>
      </c>
      <c r="C605" s="153" t="s">
        <v>58</v>
      </c>
      <c r="D605" s="153" t="s">
        <v>45</v>
      </c>
      <c r="E605" s="153" t="s">
        <v>44</v>
      </c>
      <c r="F605" s="153" t="s">
        <v>383</v>
      </c>
      <c r="G605" s="153" t="s">
        <v>337</v>
      </c>
      <c r="H605" s="154">
        <v>43167.3604513889</v>
      </c>
      <c r="I605" s="158">
        <v>1686.66</v>
      </c>
      <c r="J605" s="158">
        <v>832.64</v>
      </c>
      <c r="K605" s="158">
        <v>0</v>
      </c>
      <c r="L605" s="158">
        <v>0</v>
      </c>
      <c r="M605" s="158">
        <v>0</v>
      </c>
      <c r="N605" s="158">
        <v>0</v>
      </c>
      <c r="O605" s="158">
        <v>0</v>
      </c>
      <c r="P605" s="158">
        <v>0</v>
      </c>
      <c r="Q605" s="162">
        <v>832.64</v>
      </c>
      <c r="R605" s="163">
        <f t="shared" si="61"/>
        <v>0.9</v>
      </c>
      <c r="S605" s="164" t="s">
        <v>44</v>
      </c>
      <c r="T605" s="165" t="s">
        <v>66</v>
      </c>
      <c r="U605" s="166">
        <v>685.354</v>
      </c>
    </row>
    <row r="606" ht="36" spans="1:21">
      <c r="A606" s="152">
        <v>214</v>
      </c>
      <c r="B606" s="153" t="s">
        <v>538</v>
      </c>
      <c r="C606" s="153" t="s">
        <v>58</v>
      </c>
      <c r="D606" s="153" t="s">
        <v>52</v>
      </c>
      <c r="E606" s="153" t="s">
        <v>44</v>
      </c>
      <c r="F606" s="153" t="s">
        <v>387</v>
      </c>
      <c r="G606" s="153" t="s">
        <v>542</v>
      </c>
      <c r="H606" s="154">
        <v>43123.45</v>
      </c>
      <c r="I606" s="158">
        <v>2040.23</v>
      </c>
      <c r="J606" s="158">
        <v>1633.98</v>
      </c>
      <c r="K606" s="158">
        <v>0</v>
      </c>
      <c r="L606" s="158">
        <v>0</v>
      </c>
      <c r="M606" s="158">
        <v>0</v>
      </c>
      <c r="N606" s="167">
        <v>284.3</v>
      </c>
      <c r="O606" s="158">
        <v>0</v>
      </c>
      <c r="P606" s="158">
        <v>0</v>
      </c>
      <c r="Q606" s="162">
        <v>1918.28</v>
      </c>
      <c r="R606" s="163">
        <f t="shared" si="61"/>
        <v>0.940227327311136</v>
      </c>
      <c r="S606" s="164" t="s">
        <v>44</v>
      </c>
      <c r="T606" s="165" t="s">
        <v>296</v>
      </c>
      <c r="U606" s="166">
        <v>0</v>
      </c>
    </row>
    <row r="607" ht="36" spans="1:21">
      <c r="A607" s="152">
        <v>215</v>
      </c>
      <c r="B607" s="153" t="s">
        <v>698</v>
      </c>
      <c r="C607" s="153" t="s">
        <v>43</v>
      </c>
      <c r="D607" s="153" t="s">
        <v>52</v>
      </c>
      <c r="E607" s="153" t="s">
        <v>44</v>
      </c>
      <c r="F607" s="153" t="s">
        <v>387</v>
      </c>
      <c r="G607" s="153" t="s">
        <v>236</v>
      </c>
      <c r="H607" s="154">
        <v>43167.4118055556</v>
      </c>
      <c r="I607" s="158">
        <v>2133.03</v>
      </c>
      <c r="J607" s="158">
        <v>1899.54</v>
      </c>
      <c r="K607" s="158">
        <v>0</v>
      </c>
      <c r="L607" s="158">
        <v>0</v>
      </c>
      <c r="M607" s="158">
        <v>0</v>
      </c>
      <c r="N607" s="158">
        <v>0</v>
      </c>
      <c r="O607" s="158">
        <v>0</v>
      </c>
      <c r="P607" s="158">
        <v>0</v>
      </c>
      <c r="Q607" s="162">
        <v>1899.54</v>
      </c>
      <c r="R607" s="163">
        <f t="shared" si="61"/>
        <v>0.9</v>
      </c>
      <c r="S607" s="164" t="s">
        <v>44</v>
      </c>
      <c r="T607" s="165" t="s">
        <v>549</v>
      </c>
      <c r="U607" s="166">
        <v>20.1870000000004</v>
      </c>
    </row>
    <row r="608" ht="36" spans="1:21">
      <c r="A608" s="152">
        <v>216</v>
      </c>
      <c r="B608" s="153" t="s">
        <v>660</v>
      </c>
      <c r="C608" s="153" t="s">
        <v>58</v>
      </c>
      <c r="D608" s="153" t="s">
        <v>45</v>
      </c>
      <c r="E608" s="153" t="s">
        <v>44</v>
      </c>
      <c r="F608" s="153" t="s">
        <v>387</v>
      </c>
      <c r="G608" s="153" t="s">
        <v>699</v>
      </c>
      <c r="H608" s="154">
        <v>43167.4236111111</v>
      </c>
      <c r="I608" s="158">
        <v>8346.09</v>
      </c>
      <c r="J608" s="158">
        <v>7105.97</v>
      </c>
      <c r="K608" s="158">
        <v>0</v>
      </c>
      <c r="L608" s="158">
        <v>0</v>
      </c>
      <c r="M608" s="158">
        <v>0</v>
      </c>
      <c r="N608" s="158">
        <v>0</v>
      </c>
      <c r="O608" s="158">
        <v>0</v>
      </c>
      <c r="P608" s="158">
        <v>0</v>
      </c>
      <c r="Q608" s="162">
        <v>7105.97</v>
      </c>
      <c r="R608" s="163">
        <f t="shared" si="61"/>
        <v>0.9</v>
      </c>
      <c r="S608" s="164" t="s">
        <v>44</v>
      </c>
      <c r="T608" s="165" t="s">
        <v>66</v>
      </c>
      <c r="U608" s="166">
        <v>405.511</v>
      </c>
    </row>
    <row r="609" ht="24" spans="1:21">
      <c r="A609" s="152">
        <v>217</v>
      </c>
      <c r="B609" s="153" t="s">
        <v>552</v>
      </c>
      <c r="C609" s="153" t="s">
        <v>58</v>
      </c>
      <c r="D609" s="153" t="s">
        <v>95</v>
      </c>
      <c r="E609" s="153" t="s">
        <v>404</v>
      </c>
      <c r="F609" s="153" t="s">
        <v>383</v>
      </c>
      <c r="G609" s="153" t="s">
        <v>700</v>
      </c>
      <c r="H609" s="154">
        <v>43165.3628125</v>
      </c>
      <c r="I609" s="158">
        <v>6208.05</v>
      </c>
      <c r="J609" s="158">
        <v>3983.79</v>
      </c>
      <c r="K609" s="158">
        <v>0</v>
      </c>
      <c r="L609" s="158">
        <v>0</v>
      </c>
      <c r="M609" s="158">
        <v>2224.26</v>
      </c>
      <c r="N609" s="158">
        <v>0</v>
      </c>
      <c r="O609" s="158">
        <v>0</v>
      </c>
      <c r="P609" s="158">
        <v>0</v>
      </c>
      <c r="Q609" s="162">
        <v>6208.05</v>
      </c>
      <c r="R609" s="163">
        <f t="shared" si="61"/>
        <v>1</v>
      </c>
      <c r="S609" s="164" t="s">
        <v>44</v>
      </c>
      <c r="T609" s="165" t="s">
        <v>133</v>
      </c>
      <c r="U609" s="166">
        <v>0</v>
      </c>
    </row>
    <row r="610" ht="36" spans="1:21">
      <c r="A610" s="152">
        <v>218</v>
      </c>
      <c r="B610" s="153" t="s">
        <v>509</v>
      </c>
      <c r="C610" s="153" t="s">
        <v>58</v>
      </c>
      <c r="D610" s="153" t="s">
        <v>45</v>
      </c>
      <c r="E610" s="153" t="s">
        <v>44</v>
      </c>
      <c r="F610" s="153" t="s">
        <v>387</v>
      </c>
      <c r="G610" s="153" t="s">
        <v>150</v>
      </c>
      <c r="H610" s="154">
        <v>43164.3930555556</v>
      </c>
      <c r="I610" s="158">
        <v>4055.88</v>
      </c>
      <c r="J610" s="158">
        <v>3688.91</v>
      </c>
      <c r="K610" s="158">
        <v>0</v>
      </c>
      <c r="L610" s="158">
        <v>0</v>
      </c>
      <c r="M610" s="158">
        <v>0</v>
      </c>
      <c r="N610" s="158">
        <v>0</v>
      </c>
      <c r="O610" s="158">
        <v>0</v>
      </c>
      <c r="P610" s="158">
        <v>0</v>
      </c>
      <c r="Q610" s="162">
        <v>3688.91</v>
      </c>
      <c r="R610" s="163">
        <f t="shared" si="61"/>
        <v>0.909521484856554</v>
      </c>
      <c r="S610" s="164" t="s">
        <v>44</v>
      </c>
      <c r="T610" s="165" t="s">
        <v>161</v>
      </c>
      <c r="U610" s="166">
        <v>0</v>
      </c>
    </row>
    <row r="611" ht="36" spans="1:21">
      <c r="A611" s="152">
        <v>219</v>
      </c>
      <c r="B611" s="153" t="s">
        <v>480</v>
      </c>
      <c r="C611" s="153" t="s">
        <v>58</v>
      </c>
      <c r="D611" s="153" t="s">
        <v>45</v>
      </c>
      <c r="E611" s="153" t="s">
        <v>44</v>
      </c>
      <c r="F611" s="153" t="s">
        <v>387</v>
      </c>
      <c r="G611" s="153" t="s">
        <v>475</v>
      </c>
      <c r="H611" s="154">
        <v>43157.3680555556</v>
      </c>
      <c r="I611" s="158">
        <v>1466.5</v>
      </c>
      <c r="J611" s="158">
        <v>1188.24</v>
      </c>
      <c r="K611" s="158">
        <v>0</v>
      </c>
      <c r="L611" s="158">
        <v>0</v>
      </c>
      <c r="M611" s="158">
        <v>0</v>
      </c>
      <c r="N611" s="158">
        <v>0</v>
      </c>
      <c r="O611" s="158">
        <v>0</v>
      </c>
      <c r="P611" s="158">
        <v>0</v>
      </c>
      <c r="Q611" s="162">
        <v>1188.24</v>
      </c>
      <c r="R611" s="163">
        <f t="shared" si="61"/>
        <v>0.9</v>
      </c>
      <c r="S611" s="164" t="s">
        <v>44</v>
      </c>
      <c r="T611" s="165" t="s">
        <v>205</v>
      </c>
      <c r="U611" s="166">
        <v>131.61</v>
      </c>
    </row>
    <row r="612" ht="36" spans="1:21">
      <c r="A612" s="152">
        <v>220</v>
      </c>
      <c r="B612" s="153" t="s">
        <v>703</v>
      </c>
      <c r="C612" s="153" t="s">
        <v>58</v>
      </c>
      <c r="D612" s="153" t="s">
        <v>95</v>
      </c>
      <c r="E612" s="153" t="s">
        <v>94</v>
      </c>
      <c r="F612" s="153" t="s">
        <v>387</v>
      </c>
      <c r="G612" s="153" t="s">
        <v>150</v>
      </c>
      <c r="H612" s="154">
        <v>43144.36875</v>
      </c>
      <c r="I612" s="158">
        <v>2451.89</v>
      </c>
      <c r="J612" s="158">
        <v>2126.65</v>
      </c>
      <c r="K612" s="158">
        <v>0</v>
      </c>
      <c r="L612" s="158">
        <v>0</v>
      </c>
      <c r="M612" s="158">
        <v>325.24</v>
      </c>
      <c r="N612" s="158">
        <v>0</v>
      </c>
      <c r="O612" s="158">
        <v>0</v>
      </c>
      <c r="P612" s="158">
        <v>0</v>
      </c>
      <c r="Q612" s="162">
        <v>2451.89</v>
      </c>
      <c r="R612" s="163">
        <f t="shared" si="61"/>
        <v>1</v>
      </c>
      <c r="S612" s="164" t="s">
        <v>44</v>
      </c>
      <c r="T612" s="165" t="s">
        <v>140</v>
      </c>
      <c r="U612" s="166">
        <v>0</v>
      </c>
    </row>
    <row r="613" ht="36" spans="1:21">
      <c r="A613" s="152">
        <v>221</v>
      </c>
      <c r="B613" s="153" t="s">
        <v>705</v>
      </c>
      <c r="C613" s="153" t="s">
        <v>43</v>
      </c>
      <c r="D613" s="153" t="s">
        <v>45</v>
      </c>
      <c r="E613" s="153" t="s">
        <v>44</v>
      </c>
      <c r="F613" s="153" t="s">
        <v>387</v>
      </c>
      <c r="G613" s="153" t="s">
        <v>706</v>
      </c>
      <c r="H613" s="154">
        <v>43162.3798611111</v>
      </c>
      <c r="I613" s="158">
        <v>3423.22</v>
      </c>
      <c r="J613" s="158">
        <v>2677.87</v>
      </c>
      <c r="K613" s="158">
        <v>0</v>
      </c>
      <c r="L613" s="158">
        <v>0</v>
      </c>
      <c r="M613" s="158">
        <v>0</v>
      </c>
      <c r="N613" s="158">
        <v>0</v>
      </c>
      <c r="O613" s="158">
        <v>0</v>
      </c>
      <c r="P613" s="158">
        <v>0</v>
      </c>
      <c r="Q613" s="162">
        <v>2677.87</v>
      </c>
      <c r="R613" s="163">
        <f t="shared" si="61"/>
        <v>0.9</v>
      </c>
      <c r="S613" s="164" t="s">
        <v>44</v>
      </c>
      <c r="T613" s="165" t="s">
        <v>175</v>
      </c>
      <c r="U613" s="166">
        <v>403.028</v>
      </c>
    </row>
    <row r="614" ht="36" spans="1:21">
      <c r="A614" s="152">
        <v>222</v>
      </c>
      <c r="B614" s="153" t="s">
        <v>527</v>
      </c>
      <c r="C614" s="153" t="s">
        <v>58</v>
      </c>
      <c r="D614" s="153" t="s">
        <v>52</v>
      </c>
      <c r="E614" s="153" t="s">
        <v>44</v>
      </c>
      <c r="F614" s="153" t="s">
        <v>387</v>
      </c>
      <c r="G614" s="153" t="s">
        <v>164</v>
      </c>
      <c r="H614" s="154">
        <v>43164.6465277778</v>
      </c>
      <c r="I614" s="158">
        <v>3504.11</v>
      </c>
      <c r="J614" s="158">
        <v>3157.86</v>
      </c>
      <c r="K614" s="158">
        <v>0</v>
      </c>
      <c r="L614" s="158">
        <v>0</v>
      </c>
      <c r="M614" s="158">
        <v>0</v>
      </c>
      <c r="N614" s="158">
        <v>0</v>
      </c>
      <c r="O614" s="158">
        <v>0</v>
      </c>
      <c r="P614" s="158">
        <v>0</v>
      </c>
      <c r="Q614" s="162">
        <v>3157.86</v>
      </c>
      <c r="R614" s="163">
        <f t="shared" si="61"/>
        <v>0.901187462722346</v>
      </c>
      <c r="S614" s="164" t="s">
        <v>44</v>
      </c>
      <c r="T614" s="165" t="s">
        <v>91</v>
      </c>
      <c r="U614" s="166">
        <v>0</v>
      </c>
    </row>
    <row r="615" ht="36" spans="1:21">
      <c r="A615" s="152">
        <v>223</v>
      </c>
      <c r="B615" s="153" t="s">
        <v>707</v>
      </c>
      <c r="C615" s="153" t="s">
        <v>43</v>
      </c>
      <c r="D615" s="153" t="s">
        <v>45</v>
      </c>
      <c r="E615" s="153" t="s">
        <v>44</v>
      </c>
      <c r="F615" s="153" t="s">
        <v>387</v>
      </c>
      <c r="G615" s="153" t="s">
        <v>164</v>
      </c>
      <c r="H615" s="154">
        <v>43164.5868055556</v>
      </c>
      <c r="I615" s="158">
        <v>1176.85</v>
      </c>
      <c r="J615" s="158">
        <v>951.07</v>
      </c>
      <c r="K615" s="158">
        <v>0</v>
      </c>
      <c r="L615" s="158">
        <v>0</v>
      </c>
      <c r="M615" s="158">
        <v>0</v>
      </c>
      <c r="N615" s="158">
        <v>0</v>
      </c>
      <c r="O615" s="158">
        <v>0</v>
      </c>
      <c r="P615" s="158">
        <v>0</v>
      </c>
      <c r="Q615" s="162">
        <v>951.07</v>
      </c>
      <c r="R615" s="163">
        <f t="shared" si="61"/>
        <v>0.9</v>
      </c>
      <c r="S615" s="164" t="s">
        <v>44</v>
      </c>
      <c r="T615" s="165" t="s">
        <v>303</v>
      </c>
      <c r="U615" s="166">
        <v>108.095</v>
      </c>
    </row>
    <row r="616" ht="36" spans="1:21">
      <c r="A616" s="152">
        <v>224</v>
      </c>
      <c r="B616" s="153" t="s">
        <v>708</v>
      </c>
      <c r="C616" s="153" t="s">
        <v>58</v>
      </c>
      <c r="D616" s="153" t="s">
        <v>45</v>
      </c>
      <c r="E616" s="153" t="s">
        <v>44</v>
      </c>
      <c r="F616" s="153" t="s">
        <v>387</v>
      </c>
      <c r="G616" s="153" t="s">
        <v>164</v>
      </c>
      <c r="H616" s="154">
        <v>43162.4340277778</v>
      </c>
      <c r="I616" s="158">
        <v>1903.91</v>
      </c>
      <c r="J616" s="158">
        <v>1605.69</v>
      </c>
      <c r="K616" s="158">
        <v>0</v>
      </c>
      <c r="L616" s="158">
        <v>0</v>
      </c>
      <c r="M616" s="158">
        <v>0</v>
      </c>
      <c r="N616" s="158">
        <v>0</v>
      </c>
      <c r="O616" s="158">
        <v>0</v>
      </c>
      <c r="P616" s="158">
        <v>0</v>
      </c>
      <c r="Q616" s="162">
        <v>1605.69</v>
      </c>
      <c r="R616" s="163">
        <f t="shared" si="61"/>
        <v>0.9</v>
      </c>
      <c r="S616" s="164" t="s">
        <v>44</v>
      </c>
      <c r="T616" s="165" t="s">
        <v>308</v>
      </c>
      <c r="U616" s="166">
        <v>107.829</v>
      </c>
    </row>
    <row r="617" ht="36" spans="1:21">
      <c r="A617" s="152">
        <v>225</v>
      </c>
      <c r="B617" s="153" t="s">
        <v>709</v>
      </c>
      <c r="C617" s="153" t="s">
        <v>58</v>
      </c>
      <c r="D617" s="153" t="s">
        <v>95</v>
      </c>
      <c r="E617" s="153" t="s">
        <v>404</v>
      </c>
      <c r="F617" s="153" t="s">
        <v>387</v>
      </c>
      <c r="G617" s="153" t="s">
        <v>475</v>
      </c>
      <c r="H617" s="154">
        <v>43164.4284722222</v>
      </c>
      <c r="I617" s="158">
        <v>2918.89</v>
      </c>
      <c r="J617" s="158">
        <v>2599.24</v>
      </c>
      <c r="K617" s="158">
        <v>0</v>
      </c>
      <c r="L617" s="158">
        <v>0</v>
      </c>
      <c r="M617" s="158">
        <v>319.65</v>
      </c>
      <c r="N617" s="158">
        <v>0</v>
      </c>
      <c r="O617" s="158">
        <v>0</v>
      </c>
      <c r="P617" s="158">
        <v>0</v>
      </c>
      <c r="Q617" s="162">
        <v>2918.89</v>
      </c>
      <c r="R617" s="163">
        <f t="shared" si="61"/>
        <v>1</v>
      </c>
      <c r="S617" s="164" t="s">
        <v>44</v>
      </c>
      <c r="T617" s="165" t="s">
        <v>391</v>
      </c>
      <c r="U617" s="166">
        <v>0</v>
      </c>
    </row>
    <row r="618" ht="36" spans="1:21">
      <c r="A618" s="152">
        <v>226</v>
      </c>
      <c r="B618" s="153" t="s">
        <v>710</v>
      </c>
      <c r="C618" s="153" t="s">
        <v>43</v>
      </c>
      <c r="D618" s="153" t="s">
        <v>45</v>
      </c>
      <c r="E618" s="153" t="s">
        <v>44</v>
      </c>
      <c r="F618" s="153" t="s">
        <v>387</v>
      </c>
      <c r="G618" s="153" t="s">
        <v>337</v>
      </c>
      <c r="H618" s="154">
        <v>43162.4131944444</v>
      </c>
      <c r="I618" s="158">
        <v>1686.95</v>
      </c>
      <c r="J618" s="158">
        <v>1457.54</v>
      </c>
      <c r="K618" s="158">
        <v>0</v>
      </c>
      <c r="L618" s="158">
        <v>0</v>
      </c>
      <c r="M618" s="158">
        <v>0</v>
      </c>
      <c r="N618" s="158">
        <v>0</v>
      </c>
      <c r="O618" s="158">
        <v>0</v>
      </c>
      <c r="P618" s="158">
        <v>0</v>
      </c>
      <c r="Q618" s="162">
        <v>1457.54</v>
      </c>
      <c r="R618" s="163">
        <f t="shared" si="61"/>
        <v>0.9</v>
      </c>
      <c r="S618" s="164" t="s">
        <v>44</v>
      </c>
      <c r="T618" s="165" t="s">
        <v>308</v>
      </c>
      <c r="U618" s="166">
        <v>60.7150000000001</v>
      </c>
    </row>
    <row r="619" ht="36" spans="1:21">
      <c r="A619" s="152">
        <v>227</v>
      </c>
      <c r="B619" s="153" t="s">
        <v>712</v>
      </c>
      <c r="C619" s="153" t="s">
        <v>43</v>
      </c>
      <c r="D619" s="153" t="s">
        <v>45</v>
      </c>
      <c r="E619" s="153" t="s">
        <v>44</v>
      </c>
      <c r="F619" s="153" t="s">
        <v>387</v>
      </c>
      <c r="G619" s="153" t="s">
        <v>164</v>
      </c>
      <c r="H619" s="154">
        <v>43162.4048611111</v>
      </c>
      <c r="I619" s="158">
        <v>2032.65</v>
      </c>
      <c r="J619" s="158">
        <v>1711.32</v>
      </c>
      <c r="K619" s="158">
        <v>0</v>
      </c>
      <c r="L619" s="158">
        <v>0</v>
      </c>
      <c r="M619" s="158">
        <v>0</v>
      </c>
      <c r="N619" s="158">
        <v>0</v>
      </c>
      <c r="O619" s="158">
        <v>0</v>
      </c>
      <c r="P619" s="158">
        <v>0</v>
      </c>
      <c r="Q619" s="162">
        <v>1711.32</v>
      </c>
      <c r="R619" s="163">
        <f t="shared" si="61"/>
        <v>0.9</v>
      </c>
      <c r="S619" s="164" t="s">
        <v>44</v>
      </c>
      <c r="T619" s="165" t="s">
        <v>283</v>
      </c>
      <c r="U619" s="166">
        <v>118.065</v>
      </c>
    </row>
    <row r="620" ht="36" spans="1:21">
      <c r="A620" s="152">
        <v>228</v>
      </c>
      <c r="B620" s="153" t="s">
        <v>713</v>
      </c>
      <c r="C620" s="153" t="s">
        <v>58</v>
      </c>
      <c r="D620" s="153" t="s">
        <v>52</v>
      </c>
      <c r="E620" s="153" t="s">
        <v>44</v>
      </c>
      <c r="F620" s="153" t="s">
        <v>387</v>
      </c>
      <c r="G620" s="153" t="s">
        <v>532</v>
      </c>
      <c r="H620" s="154">
        <v>43162.4006944444</v>
      </c>
      <c r="I620" s="158">
        <v>916.82</v>
      </c>
      <c r="J620" s="158">
        <v>681.02</v>
      </c>
      <c r="K620" s="158">
        <v>0</v>
      </c>
      <c r="L620" s="158">
        <v>0</v>
      </c>
      <c r="M620" s="158">
        <v>0</v>
      </c>
      <c r="N620" s="158">
        <v>0</v>
      </c>
      <c r="O620" s="158">
        <v>0</v>
      </c>
      <c r="P620" s="158">
        <v>0</v>
      </c>
      <c r="Q620" s="162">
        <v>681.02</v>
      </c>
      <c r="R620" s="163">
        <f t="shared" si="61"/>
        <v>0.9</v>
      </c>
      <c r="S620" s="164" t="s">
        <v>44</v>
      </c>
      <c r="T620" s="165" t="s">
        <v>264</v>
      </c>
      <c r="U620" s="166">
        <v>144.118</v>
      </c>
    </row>
    <row r="621" ht="25.5" spans="1:21">
      <c r="A621" s="152">
        <v>229</v>
      </c>
      <c r="B621" s="153" t="s">
        <v>716</v>
      </c>
      <c r="C621" s="153" t="s">
        <v>58</v>
      </c>
      <c r="D621" s="153" t="s">
        <v>45</v>
      </c>
      <c r="E621" s="153" t="s">
        <v>44</v>
      </c>
      <c r="F621" s="153" t="s">
        <v>383</v>
      </c>
      <c r="G621" s="153" t="s">
        <v>384</v>
      </c>
      <c r="H621" s="154">
        <v>43160.4420949074</v>
      </c>
      <c r="I621" s="158">
        <v>3647.23</v>
      </c>
      <c r="J621" s="158">
        <v>2138.82</v>
      </c>
      <c r="K621" s="158">
        <v>0</v>
      </c>
      <c r="L621" s="158">
        <v>0</v>
      </c>
      <c r="M621" s="158">
        <v>0</v>
      </c>
      <c r="N621" s="158">
        <v>0</v>
      </c>
      <c r="O621" s="158">
        <v>0</v>
      </c>
      <c r="P621" s="158">
        <v>0</v>
      </c>
      <c r="Q621" s="162">
        <v>2138.82</v>
      </c>
      <c r="R621" s="163">
        <f t="shared" si="61"/>
        <v>0.9</v>
      </c>
      <c r="S621" s="164" t="s">
        <v>44</v>
      </c>
      <c r="T621" s="165" t="s">
        <v>175</v>
      </c>
      <c r="U621" s="166">
        <v>1143.687</v>
      </c>
    </row>
    <row r="622" ht="24" spans="1:21">
      <c r="A622" s="152">
        <v>230</v>
      </c>
      <c r="B622" s="153" t="s">
        <v>717</v>
      </c>
      <c r="C622" s="153" t="s">
        <v>58</v>
      </c>
      <c r="D622" s="153" t="s">
        <v>45</v>
      </c>
      <c r="E622" s="153" t="s">
        <v>44</v>
      </c>
      <c r="F622" s="153" t="s">
        <v>383</v>
      </c>
      <c r="G622" s="153" t="s">
        <v>718</v>
      </c>
      <c r="H622" s="154">
        <v>43160.3558796296</v>
      </c>
      <c r="I622" s="158">
        <v>2239.61</v>
      </c>
      <c r="J622" s="158">
        <v>979.41</v>
      </c>
      <c r="K622" s="158">
        <v>0</v>
      </c>
      <c r="L622" s="158">
        <v>0</v>
      </c>
      <c r="M622" s="158">
        <v>0</v>
      </c>
      <c r="N622" s="158">
        <v>0</v>
      </c>
      <c r="O622" s="158">
        <v>0</v>
      </c>
      <c r="P622" s="158">
        <v>0</v>
      </c>
      <c r="Q622" s="162">
        <v>979.41</v>
      </c>
      <c r="R622" s="163">
        <f t="shared" si="61"/>
        <v>0.9</v>
      </c>
      <c r="S622" s="164" t="s">
        <v>44</v>
      </c>
      <c r="T622" s="165" t="s">
        <v>388</v>
      </c>
      <c r="U622" s="166">
        <v>1036.239</v>
      </c>
    </row>
    <row r="623" ht="36" spans="1:21">
      <c r="A623" s="152">
        <v>231</v>
      </c>
      <c r="B623" s="153" t="s">
        <v>719</v>
      </c>
      <c r="C623" s="153" t="s">
        <v>58</v>
      </c>
      <c r="D623" s="153" t="s">
        <v>52</v>
      </c>
      <c r="E623" s="153" t="s">
        <v>44</v>
      </c>
      <c r="F623" s="153" t="s">
        <v>387</v>
      </c>
      <c r="G623" s="153" t="s">
        <v>164</v>
      </c>
      <c r="H623" s="154">
        <v>43160.4368055556</v>
      </c>
      <c r="I623" s="158">
        <v>1479.47</v>
      </c>
      <c r="J623" s="158">
        <v>1195.94</v>
      </c>
      <c r="K623" s="158">
        <v>0</v>
      </c>
      <c r="L623" s="158">
        <v>0</v>
      </c>
      <c r="M623" s="158">
        <v>0</v>
      </c>
      <c r="N623" s="158">
        <v>0</v>
      </c>
      <c r="O623" s="158">
        <v>0</v>
      </c>
      <c r="P623" s="158">
        <v>0</v>
      </c>
      <c r="Q623" s="162">
        <v>1195.94</v>
      </c>
      <c r="R623" s="163">
        <f t="shared" si="61"/>
        <v>0.9</v>
      </c>
      <c r="S623" s="164" t="s">
        <v>44</v>
      </c>
      <c r="T623" s="165" t="s">
        <v>103</v>
      </c>
      <c r="U623" s="166">
        <v>135.583</v>
      </c>
    </row>
    <row r="624" ht="24" spans="1:21">
      <c r="A624" s="152">
        <v>232</v>
      </c>
      <c r="B624" s="153" t="s">
        <v>518</v>
      </c>
      <c r="C624" s="153" t="s">
        <v>43</v>
      </c>
      <c r="D624" s="153" t="s">
        <v>45</v>
      </c>
      <c r="E624" s="153" t="s">
        <v>44</v>
      </c>
      <c r="F624" s="153" t="s">
        <v>383</v>
      </c>
      <c r="G624" s="153" t="s">
        <v>661</v>
      </c>
      <c r="H624" s="154">
        <v>43160.34875</v>
      </c>
      <c r="I624" s="158">
        <v>5186.72</v>
      </c>
      <c r="J624" s="158">
        <v>3289.59</v>
      </c>
      <c r="K624" s="158">
        <v>0</v>
      </c>
      <c r="L624" s="158">
        <v>0</v>
      </c>
      <c r="M624" s="158">
        <v>0</v>
      </c>
      <c r="N624" s="158">
        <v>0</v>
      </c>
      <c r="O624" s="158">
        <v>0</v>
      </c>
      <c r="P624" s="158">
        <v>0</v>
      </c>
      <c r="Q624" s="162">
        <v>3289.59</v>
      </c>
      <c r="R624" s="163">
        <f t="shared" si="61"/>
        <v>0.9</v>
      </c>
      <c r="S624" s="164" t="s">
        <v>44</v>
      </c>
      <c r="T624" s="165" t="s">
        <v>388</v>
      </c>
      <c r="U624" s="166">
        <v>1378.458</v>
      </c>
    </row>
    <row r="625" ht="36" spans="1:21">
      <c r="A625" s="152">
        <v>233</v>
      </c>
      <c r="B625" s="153" t="s">
        <v>485</v>
      </c>
      <c r="C625" s="153" t="s">
        <v>58</v>
      </c>
      <c r="D625" s="153" t="s">
        <v>45</v>
      </c>
      <c r="E625" s="153" t="s">
        <v>44</v>
      </c>
      <c r="F625" s="153" t="s">
        <v>387</v>
      </c>
      <c r="G625" s="153" t="s">
        <v>471</v>
      </c>
      <c r="H625" s="154">
        <v>43160.6486111111</v>
      </c>
      <c r="I625" s="158">
        <v>673.88</v>
      </c>
      <c r="J625" s="158">
        <v>449.68</v>
      </c>
      <c r="K625" s="158">
        <v>0</v>
      </c>
      <c r="L625" s="158">
        <v>0</v>
      </c>
      <c r="M625" s="158">
        <v>0</v>
      </c>
      <c r="N625" s="158">
        <v>0</v>
      </c>
      <c r="O625" s="158">
        <v>0</v>
      </c>
      <c r="P625" s="158">
        <v>0</v>
      </c>
      <c r="Q625" s="162">
        <v>449.68</v>
      </c>
      <c r="R625" s="163">
        <f t="shared" si="61"/>
        <v>0.9</v>
      </c>
      <c r="S625" s="164" t="s">
        <v>44</v>
      </c>
      <c r="T625" s="165" t="s">
        <v>283</v>
      </c>
      <c r="U625" s="166">
        <v>156.812</v>
      </c>
    </row>
    <row r="626" ht="24" spans="1:21">
      <c r="A626" s="152">
        <v>234</v>
      </c>
      <c r="B626" s="153" t="s">
        <v>720</v>
      </c>
      <c r="C626" s="153" t="s">
        <v>58</v>
      </c>
      <c r="D626" s="153" t="s">
        <v>45</v>
      </c>
      <c r="E626" s="153" t="s">
        <v>44</v>
      </c>
      <c r="F626" s="153" t="s">
        <v>383</v>
      </c>
      <c r="G626" s="153" t="s">
        <v>394</v>
      </c>
      <c r="H626" s="154">
        <v>43159.4336805556</v>
      </c>
      <c r="I626" s="158">
        <v>3199.21</v>
      </c>
      <c r="J626" s="158">
        <v>1906.57</v>
      </c>
      <c r="K626" s="158">
        <v>0</v>
      </c>
      <c r="L626" s="158">
        <v>0</v>
      </c>
      <c r="M626" s="158">
        <v>0</v>
      </c>
      <c r="N626" s="158">
        <v>0</v>
      </c>
      <c r="O626" s="158">
        <v>0</v>
      </c>
      <c r="P626" s="158">
        <v>0</v>
      </c>
      <c r="Q626" s="162">
        <v>1906.57</v>
      </c>
      <c r="R626" s="163">
        <f t="shared" si="61"/>
        <v>0.9</v>
      </c>
      <c r="S626" s="164" t="s">
        <v>44</v>
      </c>
      <c r="T626" s="165" t="s">
        <v>388</v>
      </c>
      <c r="U626" s="166">
        <v>972.719</v>
      </c>
    </row>
    <row r="627" ht="36" spans="1:21">
      <c r="A627" s="152">
        <v>235</v>
      </c>
      <c r="B627" s="153" t="s">
        <v>721</v>
      </c>
      <c r="C627" s="153" t="s">
        <v>43</v>
      </c>
      <c r="D627" s="153" t="s">
        <v>45</v>
      </c>
      <c r="E627" s="153" t="s">
        <v>44</v>
      </c>
      <c r="F627" s="153" t="s">
        <v>387</v>
      </c>
      <c r="G627" s="153" t="s">
        <v>575</v>
      </c>
      <c r="H627" s="154">
        <v>43143.6076388889</v>
      </c>
      <c r="I627" s="158">
        <v>1702.99</v>
      </c>
      <c r="J627" s="158">
        <v>1406.56</v>
      </c>
      <c r="K627" s="158">
        <v>0</v>
      </c>
      <c r="L627" s="158">
        <v>0</v>
      </c>
      <c r="M627" s="158">
        <v>0</v>
      </c>
      <c r="N627" s="158">
        <v>0</v>
      </c>
      <c r="O627" s="158">
        <v>0</v>
      </c>
      <c r="P627" s="158">
        <v>0</v>
      </c>
      <c r="Q627" s="162">
        <v>1406.56</v>
      </c>
      <c r="R627" s="163">
        <f t="shared" si="61"/>
        <v>0.9</v>
      </c>
      <c r="S627" s="164" t="s">
        <v>44</v>
      </c>
      <c r="T627" s="165" t="s">
        <v>549</v>
      </c>
      <c r="U627" s="166">
        <v>126.131</v>
      </c>
    </row>
    <row r="628" ht="24" spans="1:21">
      <c r="A628" s="152">
        <v>236</v>
      </c>
      <c r="B628" s="153" t="s">
        <v>722</v>
      </c>
      <c r="C628" s="153" t="s">
        <v>58</v>
      </c>
      <c r="D628" s="153" t="s">
        <v>52</v>
      </c>
      <c r="E628" s="153" t="s">
        <v>44</v>
      </c>
      <c r="F628" s="153" t="s">
        <v>383</v>
      </c>
      <c r="G628" s="153" t="s">
        <v>424</v>
      </c>
      <c r="H628" s="154">
        <v>43157.347974537</v>
      </c>
      <c r="I628" s="158">
        <v>5457.4</v>
      </c>
      <c r="J628" s="158">
        <v>3435.09</v>
      </c>
      <c r="K628" s="158">
        <v>0</v>
      </c>
      <c r="L628" s="158">
        <v>0</v>
      </c>
      <c r="M628" s="158">
        <v>601.14</v>
      </c>
      <c r="N628" s="158">
        <v>0</v>
      </c>
      <c r="O628" s="158">
        <v>0</v>
      </c>
      <c r="P628" s="158">
        <v>0</v>
      </c>
      <c r="Q628" s="162">
        <v>4036.23</v>
      </c>
      <c r="R628" s="163">
        <f t="shared" si="61"/>
        <v>0.9</v>
      </c>
      <c r="S628" s="164" t="s">
        <v>44</v>
      </c>
      <c r="T628" s="165" t="s">
        <v>133</v>
      </c>
      <c r="U628" s="166">
        <v>875.43</v>
      </c>
    </row>
    <row r="629" ht="48" spans="1:21">
      <c r="A629" s="152">
        <v>237</v>
      </c>
      <c r="B629" s="153" t="s">
        <v>723</v>
      </c>
      <c r="C629" s="153" t="s">
        <v>43</v>
      </c>
      <c r="D629" s="153" t="s">
        <v>45</v>
      </c>
      <c r="E629" s="153" t="s">
        <v>44</v>
      </c>
      <c r="F629" s="153" t="s">
        <v>383</v>
      </c>
      <c r="G629" s="153" t="s">
        <v>528</v>
      </c>
      <c r="H629" s="154">
        <v>43144.9798148148</v>
      </c>
      <c r="I629" s="158">
        <v>750.4</v>
      </c>
      <c r="J629" s="158">
        <v>156.53</v>
      </c>
      <c r="K629" s="158">
        <v>0</v>
      </c>
      <c r="L629" s="158">
        <v>0</v>
      </c>
      <c r="M629" s="158">
        <v>0</v>
      </c>
      <c r="N629" s="158">
        <v>0</v>
      </c>
      <c r="O629" s="158">
        <v>0</v>
      </c>
      <c r="P629" s="158">
        <v>0</v>
      </c>
      <c r="Q629" s="162">
        <v>156.53</v>
      </c>
      <c r="R629" s="163">
        <f t="shared" si="61"/>
        <v>0.9</v>
      </c>
      <c r="S629" s="164" t="s">
        <v>44</v>
      </c>
      <c r="T629" s="165" t="s">
        <v>152</v>
      </c>
      <c r="U629" s="166">
        <v>518.83</v>
      </c>
    </row>
    <row r="630" ht="36" spans="1:21">
      <c r="A630" s="152">
        <v>238</v>
      </c>
      <c r="B630" s="153" t="s">
        <v>724</v>
      </c>
      <c r="C630" s="153" t="s">
        <v>58</v>
      </c>
      <c r="D630" s="153" t="s">
        <v>45</v>
      </c>
      <c r="E630" s="153" t="s">
        <v>44</v>
      </c>
      <c r="F630" s="153" t="s">
        <v>387</v>
      </c>
      <c r="G630" s="153" t="s">
        <v>150</v>
      </c>
      <c r="H630" s="154">
        <v>43144.4222222222</v>
      </c>
      <c r="I630" s="158">
        <v>2090.99</v>
      </c>
      <c r="J630" s="158">
        <v>1743.24</v>
      </c>
      <c r="K630" s="158">
        <v>0</v>
      </c>
      <c r="L630" s="158">
        <v>0</v>
      </c>
      <c r="M630" s="158">
        <v>0</v>
      </c>
      <c r="N630" s="158">
        <v>0</v>
      </c>
      <c r="O630" s="158">
        <v>0</v>
      </c>
      <c r="P630" s="158">
        <v>0</v>
      </c>
      <c r="Q630" s="162">
        <v>1743.24</v>
      </c>
      <c r="R630" s="163">
        <f t="shared" si="61"/>
        <v>0.9</v>
      </c>
      <c r="S630" s="164" t="s">
        <v>44</v>
      </c>
      <c r="T630" s="165" t="s">
        <v>175</v>
      </c>
      <c r="U630" s="166">
        <v>138.651</v>
      </c>
    </row>
    <row r="631" ht="24" spans="1:21">
      <c r="A631" s="152">
        <v>239</v>
      </c>
      <c r="B631" s="153" t="s">
        <v>725</v>
      </c>
      <c r="C631" s="153" t="s">
        <v>58</v>
      </c>
      <c r="D631" s="153" t="s">
        <v>45</v>
      </c>
      <c r="E631" s="153" t="s">
        <v>44</v>
      </c>
      <c r="F631" s="153" t="s">
        <v>383</v>
      </c>
      <c r="G631" s="153" t="s">
        <v>476</v>
      </c>
      <c r="H631" s="154">
        <v>43139.3902546296</v>
      </c>
      <c r="I631" s="158">
        <v>1192.36</v>
      </c>
      <c r="J631" s="158">
        <v>446.81</v>
      </c>
      <c r="K631" s="158">
        <v>257.79</v>
      </c>
      <c r="L631" s="158">
        <v>146.2</v>
      </c>
      <c r="M631" s="158">
        <v>0</v>
      </c>
      <c r="N631" s="158">
        <v>0</v>
      </c>
      <c r="O631" s="158">
        <v>0</v>
      </c>
      <c r="P631" s="158">
        <v>0</v>
      </c>
      <c r="Q631" s="162">
        <v>850.8</v>
      </c>
      <c r="R631" s="163">
        <f t="shared" si="61"/>
        <v>0.9</v>
      </c>
      <c r="S631" s="164" t="s">
        <v>44</v>
      </c>
      <c r="T631" s="165" t="s">
        <v>66</v>
      </c>
      <c r="U631" s="166">
        <v>222.324</v>
      </c>
    </row>
    <row r="632" ht="36" spans="1:21">
      <c r="A632" s="152">
        <v>240</v>
      </c>
      <c r="B632" s="153" t="s">
        <v>726</v>
      </c>
      <c r="C632" s="153" t="s">
        <v>58</v>
      </c>
      <c r="D632" s="153" t="s">
        <v>52</v>
      </c>
      <c r="E632" s="153" t="s">
        <v>44</v>
      </c>
      <c r="F632" s="153" t="s">
        <v>387</v>
      </c>
      <c r="G632" s="153" t="s">
        <v>164</v>
      </c>
      <c r="H632" s="154">
        <v>43155.4270833333</v>
      </c>
      <c r="I632" s="158">
        <v>2283.37</v>
      </c>
      <c r="J632" s="158">
        <v>1931.9</v>
      </c>
      <c r="K632" s="158">
        <v>0</v>
      </c>
      <c r="L632" s="158">
        <v>0</v>
      </c>
      <c r="M632" s="158">
        <v>0</v>
      </c>
      <c r="N632" s="158">
        <v>0</v>
      </c>
      <c r="O632" s="158">
        <v>0</v>
      </c>
      <c r="P632" s="158">
        <v>0</v>
      </c>
      <c r="Q632" s="162">
        <v>1931.9</v>
      </c>
      <c r="R632" s="163">
        <f t="shared" si="61"/>
        <v>0.9</v>
      </c>
      <c r="S632" s="164" t="s">
        <v>44</v>
      </c>
      <c r="T632" s="165" t="s">
        <v>252</v>
      </c>
      <c r="U632" s="166">
        <v>123.133</v>
      </c>
    </row>
    <row r="633" ht="36" spans="1:21">
      <c r="A633" s="152">
        <v>241</v>
      </c>
      <c r="B633" s="153" t="s">
        <v>727</v>
      </c>
      <c r="C633" s="153" t="s">
        <v>43</v>
      </c>
      <c r="D633" s="153" t="s">
        <v>45</v>
      </c>
      <c r="E633" s="153" t="s">
        <v>44</v>
      </c>
      <c r="F633" s="153" t="s">
        <v>387</v>
      </c>
      <c r="G633" s="153" t="s">
        <v>108</v>
      </c>
      <c r="H633" s="154">
        <v>43142.5104166667</v>
      </c>
      <c r="I633" s="158">
        <v>1026.66</v>
      </c>
      <c r="J633" s="158">
        <v>812.97</v>
      </c>
      <c r="K633" s="158">
        <v>0</v>
      </c>
      <c r="L633" s="158">
        <v>0</v>
      </c>
      <c r="M633" s="158">
        <v>0</v>
      </c>
      <c r="N633" s="158">
        <v>0</v>
      </c>
      <c r="O633" s="158">
        <v>0</v>
      </c>
      <c r="P633" s="158">
        <v>0</v>
      </c>
      <c r="Q633" s="162">
        <v>812.97</v>
      </c>
      <c r="R633" s="163">
        <f t="shared" si="61"/>
        <v>0.9</v>
      </c>
      <c r="S633" s="164" t="s">
        <v>44</v>
      </c>
      <c r="T633" s="165" t="s">
        <v>388</v>
      </c>
      <c r="U633" s="166">
        <v>111.024</v>
      </c>
    </row>
    <row r="634" ht="37.5" spans="1:21">
      <c r="A634" s="152">
        <v>242</v>
      </c>
      <c r="B634" s="153" t="s">
        <v>728</v>
      </c>
      <c r="C634" s="153" t="s">
        <v>43</v>
      </c>
      <c r="D634" s="153" t="s">
        <v>241</v>
      </c>
      <c r="E634" s="153" t="s">
        <v>44</v>
      </c>
      <c r="F634" s="153" t="s">
        <v>387</v>
      </c>
      <c r="G634" s="153" t="s">
        <v>150</v>
      </c>
      <c r="H634" s="154">
        <v>43154.4465277778</v>
      </c>
      <c r="I634" s="158">
        <v>2388.88</v>
      </c>
      <c r="J634" s="158">
        <v>2048.38</v>
      </c>
      <c r="K634" s="158">
        <v>0</v>
      </c>
      <c r="L634" s="158">
        <v>0</v>
      </c>
      <c r="M634" s="158">
        <v>0</v>
      </c>
      <c r="N634" s="158">
        <v>0</v>
      </c>
      <c r="O634" s="158">
        <v>0</v>
      </c>
      <c r="P634" s="158">
        <v>0</v>
      </c>
      <c r="Q634" s="162">
        <v>2048.38</v>
      </c>
      <c r="R634" s="163">
        <f t="shared" si="61"/>
        <v>0.9</v>
      </c>
      <c r="S634" s="164" t="s">
        <v>44</v>
      </c>
      <c r="T634" s="165" t="s">
        <v>66</v>
      </c>
      <c r="U634" s="166">
        <v>101.612</v>
      </c>
    </row>
    <row r="635" ht="24" spans="1:21">
      <c r="A635" s="152">
        <v>243</v>
      </c>
      <c r="B635" s="153" t="s">
        <v>729</v>
      </c>
      <c r="C635" s="153" t="s">
        <v>58</v>
      </c>
      <c r="D635" s="153" t="s">
        <v>45</v>
      </c>
      <c r="E635" s="153" t="s">
        <v>44</v>
      </c>
      <c r="F635" s="153" t="s">
        <v>383</v>
      </c>
      <c r="G635" s="153" t="s">
        <v>150</v>
      </c>
      <c r="H635" s="154">
        <v>43143.4743402778</v>
      </c>
      <c r="I635" s="158">
        <v>5544.89</v>
      </c>
      <c r="J635" s="158">
        <v>3421.63</v>
      </c>
      <c r="K635" s="158">
        <v>0</v>
      </c>
      <c r="L635" s="158">
        <v>0</v>
      </c>
      <c r="M635" s="158">
        <v>0</v>
      </c>
      <c r="N635" s="158">
        <v>0</v>
      </c>
      <c r="O635" s="158">
        <v>0</v>
      </c>
      <c r="P635" s="158">
        <v>0</v>
      </c>
      <c r="Q635" s="162">
        <v>3421.63</v>
      </c>
      <c r="R635" s="163">
        <f t="shared" si="61"/>
        <v>0.9</v>
      </c>
      <c r="S635" s="164" t="s">
        <v>44</v>
      </c>
      <c r="T635" s="165" t="s">
        <v>133</v>
      </c>
      <c r="U635" s="166">
        <v>1568.771</v>
      </c>
    </row>
    <row r="636" ht="24" spans="1:21">
      <c r="A636" s="152">
        <v>244</v>
      </c>
      <c r="B636" s="153" t="s">
        <v>720</v>
      </c>
      <c r="C636" s="153" t="s">
        <v>58</v>
      </c>
      <c r="D636" s="153" t="s">
        <v>45</v>
      </c>
      <c r="E636" s="153" t="s">
        <v>44</v>
      </c>
      <c r="F636" s="153" t="s">
        <v>383</v>
      </c>
      <c r="G636" s="153" t="s">
        <v>394</v>
      </c>
      <c r="H636" s="154">
        <v>43143.4422800926</v>
      </c>
      <c r="I636" s="158">
        <v>7404.29</v>
      </c>
      <c r="J636" s="158">
        <v>4352.71</v>
      </c>
      <c r="K636" s="158">
        <v>0</v>
      </c>
      <c r="L636" s="158">
        <v>0</v>
      </c>
      <c r="M636" s="158">
        <v>0</v>
      </c>
      <c r="N636" s="158">
        <v>0</v>
      </c>
      <c r="O636" s="158">
        <v>0</v>
      </c>
      <c r="P636" s="158">
        <v>0</v>
      </c>
      <c r="Q636" s="162">
        <v>4352.71</v>
      </c>
      <c r="R636" s="163">
        <f t="shared" si="61"/>
        <v>0.9</v>
      </c>
      <c r="S636" s="164" t="s">
        <v>44</v>
      </c>
      <c r="T636" s="165" t="s">
        <v>388</v>
      </c>
      <c r="U636" s="166">
        <v>2311.151</v>
      </c>
    </row>
    <row r="637" ht="24" spans="1:21">
      <c r="A637" s="152">
        <v>245</v>
      </c>
      <c r="B637" s="153" t="s">
        <v>730</v>
      </c>
      <c r="C637" s="153" t="s">
        <v>43</v>
      </c>
      <c r="D637" s="153" t="s">
        <v>45</v>
      </c>
      <c r="E637" s="153" t="s">
        <v>44</v>
      </c>
      <c r="F637" s="153" t="s">
        <v>383</v>
      </c>
      <c r="G637" s="153" t="s">
        <v>731</v>
      </c>
      <c r="H637" s="154">
        <v>43139.3352199074</v>
      </c>
      <c r="I637" s="158">
        <v>2257</v>
      </c>
      <c r="J637" s="158">
        <v>998.63</v>
      </c>
      <c r="K637" s="158">
        <v>0</v>
      </c>
      <c r="L637" s="158">
        <v>0</v>
      </c>
      <c r="M637" s="158">
        <v>0</v>
      </c>
      <c r="N637" s="158">
        <v>0</v>
      </c>
      <c r="O637" s="158">
        <v>0</v>
      </c>
      <c r="P637" s="158">
        <v>0</v>
      </c>
      <c r="Q637" s="162">
        <v>998.63</v>
      </c>
      <c r="R637" s="163">
        <f t="shared" si="61"/>
        <v>0.9</v>
      </c>
      <c r="S637" s="164" t="s">
        <v>44</v>
      </c>
      <c r="T637" s="165" t="s">
        <v>283</v>
      </c>
      <c r="U637" s="166">
        <v>1032.67</v>
      </c>
    </row>
    <row r="638" ht="24" spans="1:21">
      <c r="A638" s="152">
        <v>246</v>
      </c>
      <c r="B638" s="153" t="s">
        <v>732</v>
      </c>
      <c r="C638" s="153" t="s">
        <v>58</v>
      </c>
      <c r="D638" s="153" t="s">
        <v>45</v>
      </c>
      <c r="E638" s="153" t="s">
        <v>44</v>
      </c>
      <c r="F638" s="153" t="s">
        <v>383</v>
      </c>
      <c r="G638" s="153" t="s">
        <v>733</v>
      </c>
      <c r="H638" s="154">
        <v>43138.3590393519</v>
      </c>
      <c r="I638" s="158">
        <v>9596.3</v>
      </c>
      <c r="J638" s="158">
        <v>6033.08</v>
      </c>
      <c r="K638" s="158">
        <v>0</v>
      </c>
      <c r="L638" s="158">
        <v>0</v>
      </c>
      <c r="M638" s="158">
        <v>0</v>
      </c>
      <c r="N638" s="158">
        <v>0</v>
      </c>
      <c r="O638" s="158">
        <v>0</v>
      </c>
      <c r="P638" s="158">
        <v>0</v>
      </c>
      <c r="Q638" s="162">
        <v>6033.08</v>
      </c>
      <c r="R638" s="163">
        <f t="shared" si="61"/>
        <v>0.9</v>
      </c>
      <c r="S638" s="164" t="s">
        <v>44</v>
      </c>
      <c r="T638" s="165" t="s">
        <v>103</v>
      </c>
      <c r="U638" s="166">
        <v>2603.59</v>
      </c>
    </row>
    <row r="639" ht="36" spans="1:21">
      <c r="A639" s="152">
        <v>247</v>
      </c>
      <c r="B639" s="153" t="s">
        <v>423</v>
      </c>
      <c r="C639" s="153" t="s">
        <v>43</v>
      </c>
      <c r="D639" s="153" t="s">
        <v>45</v>
      </c>
      <c r="E639" s="153" t="s">
        <v>44</v>
      </c>
      <c r="F639" s="153" t="s">
        <v>387</v>
      </c>
      <c r="G639" s="153" t="s">
        <v>159</v>
      </c>
      <c r="H639" s="154">
        <v>43137.4215277778</v>
      </c>
      <c r="I639" s="158">
        <v>1584.85</v>
      </c>
      <c r="J639" s="158">
        <v>1349.64</v>
      </c>
      <c r="K639" s="158">
        <v>0</v>
      </c>
      <c r="L639" s="158">
        <v>0</v>
      </c>
      <c r="M639" s="158">
        <v>0</v>
      </c>
      <c r="N639" s="158">
        <v>0</v>
      </c>
      <c r="O639" s="158">
        <v>0</v>
      </c>
      <c r="P639" s="158">
        <v>0</v>
      </c>
      <c r="Q639" s="162">
        <v>1349.64</v>
      </c>
      <c r="R639" s="163">
        <f t="shared" si="61"/>
        <v>0.9</v>
      </c>
      <c r="S639" s="164" t="s">
        <v>44</v>
      </c>
      <c r="T639" s="165" t="s">
        <v>161</v>
      </c>
      <c r="U639" s="166">
        <v>76.7249999999999</v>
      </c>
    </row>
    <row r="640" ht="24" spans="1:21">
      <c r="A640" s="152">
        <v>248</v>
      </c>
      <c r="B640" s="153" t="s">
        <v>734</v>
      </c>
      <c r="C640" s="153" t="s">
        <v>43</v>
      </c>
      <c r="D640" s="153" t="s">
        <v>45</v>
      </c>
      <c r="E640" s="153" t="s">
        <v>44</v>
      </c>
      <c r="F640" s="153" t="s">
        <v>383</v>
      </c>
      <c r="G640" s="153" t="s">
        <v>116</v>
      </c>
      <c r="H640" s="154">
        <v>43137.4618865741</v>
      </c>
      <c r="I640" s="158">
        <v>3148.2</v>
      </c>
      <c r="J640" s="158">
        <v>1788.4</v>
      </c>
      <c r="K640" s="158">
        <v>0</v>
      </c>
      <c r="L640" s="158">
        <v>0</v>
      </c>
      <c r="M640" s="158">
        <v>0</v>
      </c>
      <c r="N640" s="158">
        <v>0</v>
      </c>
      <c r="O640" s="158">
        <v>0</v>
      </c>
      <c r="P640" s="158">
        <v>0</v>
      </c>
      <c r="Q640" s="162">
        <v>1788.4</v>
      </c>
      <c r="R640" s="163">
        <f t="shared" si="61"/>
        <v>0.9</v>
      </c>
      <c r="S640" s="164" t="s">
        <v>44</v>
      </c>
      <c r="T640" s="165" t="s">
        <v>133</v>
      </c>
      <c r="U640" s="166">
        <v>1044.98</v>
      </c>
    </row>
    <row r="641" ht="36" spans="1:21">
      <c r="A641" s="152">
        <v>249</v>
      </c>
      <c r="B641" s="153" t="s">
        <v>735</v>
      </c>
      <c r="C641" s="153" t="s">
        <v>58</v>
      </c>
      <c r="D641" s="153" t="s">
        <v>95</v>
      </c>
      <c r="E641" s="153" t="s">
        <v>94</v>
      </c>
      <c r="F641" s="153" t="s">
        <v>387</v>
      </c>
      <c r="G641" s="153" t="s">
        <v>736</v>
      </c>
      <c r="H641" s="154">
        <v>43136.45</v>
      </c>
      <c r="I641" s="158">
        <v>1214.47</v>
      </c>
      <c r="J641" s="158">
        <v>876.79</v>
      </c>
      <c r="K641" s="158">
        <v>0</v>
      </c>
      <c r="L641" s="158">
        <v>0</v>
      </c>
      <c r="M641" s="158">
        <v>297.42</v>
      </c>
      <c r="N641" s="158">
        <v>0</v>
      </c>
      <c r="O641" s="158">
        <v>0</v>
      </c>
      <c r="P641" s="158">
        <v>0</v>
      </c>
      <c r="Q641" s="162">
        <v>1174.21</v>
      </c>
      <c r="R641" s="163">
        <f t="shared" si="61"/>
        <v>0.966849736922279</v>
      </c>
      <c r="S641" s="164" t="s">
        <v>44</v>
      </c>
      <c r="T641" s="165" t="s">
        <v>283</v>
      </c>
      <c r="U641" s="166">
        <v>0</v>
      </c>
    </row>
    <row r="642" ht="36" spans="1:21">
      <c r="A642" s="152">
        <v>250</v>
      </c>
      <c r="B642" s="153" t="s">
        <v>737</v>
      </c>
      <c r="C642" s="153" t="s">
        <v>43</v>
      </c>
      <c r="D642" s="153" t="s">
        <v>45</v>
      </c>
      <c r="E642" s="153" t="s">
        <v>44</v>
      </c>
      <c r="F642" s="153" t="s">
        <v>387</v>
      </c>
      <c r="G642" s="153" t="s">
        <v>738</v>
      </c>
      <c r="H642" s="154">
        <v>43133.4861111111</v>
      </c>
      <c r="I642" s="158">
        <v>2456.45</v>
      </c>
      <c r="J642" s="158">
        <v>2159.18</v>
      </c>
      <c r="K642" s="158">
        <v>0</v>
      </c>
      <c r="L642" s="158">
        <v>0</v>
      </c>
      <c r="M642" s="158">
        <v>0</v>
      </c>
      <c r="N642" s="158">
        <v>0</v>
      </c>
      <c r="O642" s="158">
        <v>0</v>
      </c>
      <c r="P642" s="158">
        <v>0</v>
      </c>
      <c r="Q642" s="162">
        <v>2159.18</v>
      </c>
      <c r="R642" s="163">
        <f t="shared" si="61"/>
        <v>0.9</v>
      </c>
      <c r="S642" s="164" t="s">
        <v>44</v>
      </c>
      <c r="T642" s="165" t="s">
        <v>303</v>
      </c>
      <c r="U642" s="166">
        <v>51.625</v>
      </c>
    </row>
    <row r="643" ht="36" spans="1:21">
      <c r="A643" s="152">
        <v>251</v>
      </c>
      <c r="B643" s="153" t="s">
        <v>740</v>
      </c>
      <c r="C643" s="153" t="s">
        <v>43</v>
      </c>
      <c r="D643" s="153" t="s">
        <v>45</v>
      </c>
      <c r="E643" s="153" t="s">
        <v>44</v>
      </c>
      <c r="F643" s="153" t="s">
        <v>387</v>
      </c>
      <c r="G643" s="153" t="s">
        <v>164</v>
      </c>
      <c r="H643" s="154">
        <v>43133.3736111111</v>
      </c>
      <c r="I643" s="158">
        <v>613.26</v>
      </c>
      <c r="J643" s="158">
        <v>376.66</v>
      </c>
      <c r="K643" s="158">
        <v>0</v>
      </c>
      <c r="L643" s="158">
        <v>0</v>
      </c>
      <c r="M643" s="158">
        <v>0</v>
      </c>
      <c r="N643" s="158">
        <v>0</v>
      </c>
      <c r="O643" s="158">
        <v>0</v>
      </c>
      <c r="P643" s="158">
        <v>0</v>
      </c>
      <c r="Q643" s="162">
        <v>376.66</v>
      </c>
      <c r="R643" s="163">
        <f t="shared" si="61"/>
        <v>0.9</v>
      </c>
      <c r="S643" s="164" t="s">
        <v>44</v>
      </c>
      <c r="T643" s="165" t="s">
        <v>333</v>
      </c>
      <c r="U643" s="166">
        <v>175.274</v>
      </c>
    </row>
    <row r="644" ht="24" spans="1:21">
      <c r="A644" s="152">
        <v>252</v>
      </c>
      <c r="B644" s="153" t="s">
        <v>613</v>
      </c>
      <c r="C644" s="153" t="s">
        <v>43</v>
      </c>
      <c r="D644" s="153" t="s">
        <v>45</v>
      </c>
      <c r="E644" s="153" t="s">
        <v>44</v>
      </c>
      <c r="F644" s="153" t="s">
        <v>383</v>
      </c>
      <c r="G644" s="153" t="s">
        <v>394</v>
      </c>
      <c r="H644" s="154">
        <v>43133.4214930556</v>
      </c>
      <c r="I644" s="158">
        <v>9542.08</v>
      </c>
      <c r="J644" s="158">
        <v>6671.34</v>
      </c>
      <c r="K644" s="158">
        <v>0</v>
      </c>
      <c r="L644" s="158">
        <v>0</v>
      </c>
      <c r="M644" s="158">
        <v>0</v>
      </c>
      <c r="N644" s="158">
        <v>0</v>
      </c>
      <c r="O644" s="158">
        <v>0</v>
      </c>
      <c r="P644" s="158">
        <v>0</v>
      </c>
      <c r="Q644" s="162">
        <v>6671.34</v>
      </c>
      <c r="R644" s="163">
        <f t="shared" si="61"/>
        <v>0.9</v>
      </c>
      <c r="S644" s="164" t="s">
        <v>44</v>
      </c>
      <c r="T644" s="165" t="s">
        <v>175</v>
      </c>
      <c r="U644" s="166">
        <v>1916.532</v>
      </c>
    </row>
    <row r="645" ht="24" spans="1:21">
      <c r="A645" s="152">
        <v>253</v>
      </c>
      <c r="B645" s="153" t="s">
        <v>742</v>
      </c>
      <c r="C645" s="153" t="s">
        <v>58</v>
      </c>
      <c r="D645" s="153" t="s">
        <v>45</v>
      </c>
      <c r="E645" s="153" t="s">
        <v>44</v>
      </c>
      <c r="F645" s="153" t="s">
        <v>383</v>
      </c>
      <c r="G645" s="153" t="s">
        <v>743</v>
      </c>
      <c r="H645" s="154">
        <v>43133.3305555556</v>
      </c>
      <c r="I645" s="158">
        <v>2308.2</v>
      </c>
      <c r="J645" s="158">
        <v>1144.31</v>
      </c>
      <c r="K645" s="158">
        <v>0</v>
      </c>
      <c r="L645" s="158">
        <v>0</v>
      </c>
      <c r="M645" s="158">
        <v>0</v>
      </c>
      <c r="N645" s="158">
        <v>0</v>
      </c>
      <c r="O645" s="158">
        <v>0</v>
      </c>
      <c r="P645" s="158">
        <v>0</v>
      </c>
      <c r="Q645" s="162">
        <v>1144.31</v>
      </c>
      <c r="R645" s="163">
        <f t="shared" si="61"/>
        <v>0.9</v>
      </c>
      <c r="S645" s="164" t="s">
        <v>44</v>
      </c>
      <c r="T645" s="165" t="s">
        <v>66</v>
      </c>
      <c r="U645" s="166">
        <v>933.07</v>
      </c>
    </row>
    <row r="646" ht="24" spans="1:21">
      <c r="A646" s="152">
        <v>254</v>
      </c>
      <c r="B646" s="153" t="s">
        <v>581</v>
      </c>
      <c r="C646" s="153" t="s">
        <v>58</v>
      </c>
      <c r="D646" s="153" t="s">
        <v>45</v>
      </c>
      <c r="E646" s="153" t="s">
        <v>44</v>
      </c>
      <c r="F646" s="153" t="s">
        <v>383</v>
      </c>
      <c r="G646" s="153" t="s">
        <v>150</v>
      </c>
      <c r="H646" s="154">
        <v>43131.3864699074</v>
      </c>
      <c r="I646" s="158">
        <v>5676.29</v>
      </c>
      <c r="J646" s="158">
        <v>3599.96</v>
      </c>
      <c r="K646" s="158">
        <v>0</v>
      </c>
      <c r="L646" s="158">
        <v>0</v>
      </c>
      <c r="M646" s="158">
        <v>0</v>
      </c>
      <c r="N646" s="158">
        <v>0</v>
      </c>
      <c r="O646" s="158">
        <v>0</v>
      </c>
      <c r="P646" s="158">
        <v>0</v>
      </c>
      <c r="Q646" s="162">
        <v>3599.96</v>
      </c>
      <c r="R646" s="163">
        <f t="shared" si="61"/>
        <v>0.9</v>
      </c>
      <c r="S646" s="164" t="s">
        <v>44</v>
      </c>
      <c r="T646" s="165" t="s">
        <v>161</v>
      </c>
      <c r="U646" s="166">
        <v>1508.701</v>
      </c>
    </row>
    <row r="647" ht="24" spans="1:21">
      <c r="A647" s="152">
        <v>255</v>
      </c>
      <c r="B647" s="153" t="s">
        <v>744</v>
      </c>
      <c r="C647" s="153" t="s">
        <v>43</v>
      </c>
      <c r="D647" s="153" t="s">
        <v>45</v>
      </c>
      <c r="E647" s="153" t="s">
        <v>44</v>
      </c>
      <c r="F647" s="153" t="s">
        <v>406</v>
      </c>
      <c r="G647" s="153" t="s">
        <v>745</v>
      </c>
      <c r="H647" s="154">
        <v>43130.4408449074</v>
      </c>
      <c r="I647" s="158">
        <v>3378.82</v>
      </c>
      <c r="J647" s="158">
        <v>2177.5</v>
      </c>
      <c r="K647" s="158">
        <v>0</v>
      </c>
      <c r="L647" s="158">
        <v>0</v>
      </c>
      <c r="M647" s="158">
        <v>0</v>
      </c>
      <c r="N647" s="158">
        <v>0</v>
      </c>
      <c r="O647" s="158">
        <v>0</v>
      </c>
      <c r="P647" s="158">
        <v>0</v>
      </c>
      <c r="Q647" s="162">
        <v>2177.5</v>
      </c>
      <c r="R647" s="163">
        <f t="shared" si="61"/>
        <v>0.9</v>
      </c>
      <c r="S647" s="164" t="s">
        <v>44</v>
      </c>
      <c r="T647" s="165" t="s">
        <v>118</v>
      </c>
      <c r="U647" s="166">
        <v>863.438</v>
      </c>
    </row>
    <row r="648" ht="24" spans="1:21">
      <c r="A648" s="152">
        <v>256</v>
      </c>
      <c r="B648" s="153" t="s">
        <v>746</v>
      </c>
      <c r="C648" s="153" t="s">
        <v>43</v>
      </c>
      <c r="D648" s="153" t="s">
        <v>52</v>
      </c>
      <c r="E648" s="153" t="s">
        <v>44</v>
      </c>
      <c r="F648" s="153" t="s">
        <v>383</v>
      </c>
      <c r="G648" s="153" t="s">
        <v>150</v>
      </c>
      <c r="H648" s="154">
        <v>43129.3782407407</v>
      </c>
      <c r="I648" s="158">
        <v>6156.36</v>
      </c>
      <c r="J648" s="158">
        <v>3497.97</v>
      </c>
      <c r="K648" s="158">
        <v>0</v>
      </c>
      <c r="L648" s="158">
        <v>0</v>
      </c>
      <c r="M648" s="158">
        <v>612.14</v>
      </c>
      <c r="N648" s="162">
        <v>1432.38</v>
      </c>
      <c r="O648" s="158">
        <v>0</v>
      </c>
      <c r="P648" s="158">
        <v>0</v>
      </c>
      <c r="Q648" s="162">
        <v>5542.49</v>
      </c>
      <c r="R648" s="163">
        <f t="shared" si="61"/>
        <v>0.900286857818581</v>
      </c>
      <c r="S648" s="164" t="s">
        <v>44</v>
      </c>
      <c r="T648" s="165" t="s">
        <v>391</v>
      </c>
      <c r="U648" s="166">
        <v>0</v>
      </c>
    </row>
    <row r="649" ht="37.5" spans="1:21">
      <c r="A649" s="152">
        <v>257</v>
      </c>
      <c r="B649" s="153" t="s">
        <v>749</v>
      </c>
      <c r="C649" s="153" t="s">
        <v>43</v>
      </c>
      <c r="D649" s="153" t="s">
        <v>241</v>
      </c>
      <c r="E649" s="153" t="s">
        <v>44</v>
      </c>
      <c r="F649" s="153" t="s">
        <v>383</v>
      </c>
      <c r="G649" s="153" t="s">
        <v>431</v>
      </c>
      <c r="H649" s="154">
        <v>43125.6885185185</v>
      </c>
      <c r="I649" s="158">
        <v>5508.31</v>
      </c>
      <c r="J649" s="158">
        <v>3668.15</v>
      </c>
      <c r="K649" s="158">
        <v>0</v>
      </c>
      <c r="L649" s="158">
        <v>0</v>
      </c>
      <c r="M649" s="158">
        <v>641.93</v>
      </c>
      <c r="N649" s="158">
        <v>0</v>
      </c>
      <c r="O649" s="158">
        <v>0</v>
      </c>
      <c r="P649" s="158">
        <v>0</v>
      </c>
      <c r="Q649" s="162">
        <v>4310.08</v>
      </c>
      <c r="R649" s="163">
        <f t="shared" ref="R649:R689" si="62">(Q649+U649)/I649</f>
        <v>0.9</v>
      </c>
      <c r="S649" s="164" t="s">
        <v>44</v>
      </c>
      <c r="T649" s="165" t="s">
        <v>333</v>
      </c>
      <c r="U649" s="166">
        <v>647.399</v>
      </c>
    </row>
    <row r="650" ht="24" spans="1:21">
      <c r="A650" s="152">
        <v>258</v>
      </c>
      <c r="B650" s="153" t="s">
        <v>750</v>
      </c>
      <c r="C650" s="153" t="s">
        <v>43</v>
      </c>
      <c r="D650" s="153" t="s">
        <v>52</v>
      </c>
      <c r="E650" s="153" t="s">
        <v>44</v>
      </c>
      <c r="F650" s="153" t="s">
        <v>383</v>
      </c>
      <c r="G650" s="153" t="s">
        <v>173</v>
      </c>
      <c r="H650" s="154">
        <v>43129.3780439815</v>
      </c>
      <c r="I650" s="158">
        <v>4060.58</v>
      </c>
      <c r="J650" s="158">
        <v>2266.18</v>
      </c>
      <c r="K650" s="158">
        <v>0</v>
      </c>
      <c r="L650" s="158">
        <v>0</v>
      </c>
      <c r="M650" s="158">
        <v>396.58</v>
      </c>
      <c r="N650" s="162">
        <v>1300</v>
      </c>
      <c r="O650" s="158">
        <v>0</v>
      </c>
      <c r="P650" s="158">
        <v>0</v>
      </c>
      <c r="Q650" s="162">
        <v>3962.76</v>
      </c>
      <c r="R650" s="163">
        <f t="shared" si="62"/>
        <v>0.975909845391545</v>
      </c>
      <c r="S650" s="164" t="s">
        <v>44</v>
      </c>
      <c r="T650" s="165" t="s">
        <v>55</v>
      </c>
      <c r="U650" s="166">
        <v>0</v>
      </c>
    </row>
    <row r="651" ht="24" spans="1:21">
      <c r="A651" s="152">
        <v>259</v>
      </c>
      <c r="B651" s="153" t="s">
        <v>751</v>
      </c>
      <c r="C651" s="153" t="s">
        <v>43</v>
      </c>
      <c r="D651" s="153" t="s">
        <v>45</v>
      </c>
      <c r="E651" s="153" t="s">
        <v>44</v>
      </c>
      <c r="F651" s="153" t="s">
        <v>383</v>
      </c>
      <c r="G651" s="153" t="s">
        <v>138</v>
      </c>
      <c r="H651" s="154">
        <v>43129.3506134259</v>
      </c>
      <c r="I651" s="158">
        <v>3385.56</v>
      </c>
      <c r="J651" s="158">
        <v>1898.05</v>
      </c>
      <c r="K651" s="158">
        <v>0</v>
      </c>
      <c r="L651" s="158">
        <v>0</v>
      </c>
      <c r="M651" s="158">
        <v>0</v>
      </c>
      <c r="N651" s="158">
        <v>0</v>
      </c>
      <c r="O651" s="158">
        <v>0</v>
      </c>
      <c r="P651" s="158">
        <v>0</v>
      </c>
      <c r="Q651" s="162">
        <v>1898.05</v>
      </c>
      <c r="R651" s="163">
        <f t="shared" si="62"/>
        <v>0.9</v>
      </c>
      <c r="S651" s="164" t="s">
        <v>44</v>
      </c>
      <c r="T651" s="165" t="s">
        <v>78</v>
      </c>
      <c r="U651" s="166">
        <v>1148.954</v>
      </c>
    </row>
    <row r="652" ht="36" spans="1:21">
      <c r="A652" s="152">
        <v>260</v>
      </c>
      <c r="B652" s="153" t="s">
        <v>660</v>
      </c>
      <c r="C652" s="153" t="s">
        <v>58</v>
      </c>
      <c r="D652" s="153" t="s">
        <v>45</v>
      </c>
      <c r="E652" s="153" t="s">
        <v>44</v>
      </c>
      <c r="F652" s="153" t="s">
        <v>387</v>
      </c>
      <c r="G652" s="153" t="s">
        <v>173</v>
      </c>
      <c r="H652" s="154">
        <v>43126.3930555556</v>
      </c>
      <c r="I652" s="158">
        <v>1541.36</v>
      </c>
      <c r="J652" s="158">
        <v>1262.94</v>
      </c>
      <c r="K652" s="158">
        <v>0</v>
      </c>
      <c r="L652" s="158">
        <v>0</v>
      </c>
      <c r="M652" s="158">
        <v>0</v>
      </c>
      <c r="N652" s="158">
        <v>0</v>
      </c>
      <c r="O652" s="158">
        <v>0</v>
      </c>
      <c r="P652" s="158">
        <v>0</v>
      </c>
      <c r="Q652" s="162">
        <v>1262.94</v>
      </c>
      <c r="R652" s="163">
        <f t="shared" si="62"/>
        <v>0.9</v>
      </c>
      <c r="S652" s="164" t="s">
        <v>44</v>
      </c>
      <c r="T652" s="165" t="s">
        <v>66</v>
      </c>
      <c r="U652" s="166">
        <v>124.284</v>
      </c>
    </row>
    <row r="653" ht="37.5" spans="1:21">
      <c r="A653" s="152">
        <v>261</v>
      </c>
      <c r="B653" s="153" t="s">
        <v>752</v>
      </c>
      <c r="C653" s="153" t="s">
        <v>43</v>
      </c>
      <c r="D653" s="153" t="s">
        <v>45</v>
      </c>
      <c r="E653" s="153" t="s">
        <v>44</v>
      </c>
      <c r="F653" s="153" t="s">
        <v>383</v>
      </c>
      <c r="G653" s="153" t="s">
        <v>753</v>
      </c>
      <c r="H653" s="154">
        <v>43126.4250694444</v>
      </c>
      <c r="I653" s="158">
        <v>12220.17</v>
      </c>
      <c r="J653" s="158">
        <v>8066.23</v>
      </c>
      <c r="K653" s="158">
        <v>0</v>
      </c>
      <c r="L653" s="158">
        <v>0</v>
      </c>
      <c r="M653" s="158">
        <v>0</v>
      </c>
      <c r="N653" s="158">
        <v>0</v>
      </c>
      <c r="O653" s="158">
        <v>0</v>
      </c>
      <c r="P653" s="158">
        <v>0</v>
      </c>
      <c r="Q653" s="162">
        <v>8066.23</v>
      </c>
      <c r="R653" s="163">
        <f t="shared" si="62"/>
        <v>0.9</v>
      </c>
      <c r="S653" s="164" t="s">
        <v>44</v>
      </c>
      <c r="T653" s="165" t="s">
        <v>118</v>
      </c>
      <c r="U653" s="166">
        <v>2931.923</v>
      </c>
    </row>
    <row r="654" ht="36" spans="1:21">
      <c r="A654" s="152">
        <v>262</v>
      </c>
      <c r="B654" s="153" t="s">
        <v>755</v>
      </c>
      <c r="C654" s="153" t="s">
        <v>58</v>
      </c>
      <c r="D654" s="153" t="s">
        <v>52</v>
      </c>
      <c r="E654" s="153" t="s">
        <v>44</v>
      </c>
      <c r="F654" s="153" t="s">
        <v>387</v>
      </c>
      <c r="G654" s="153" t="s">
        <v>475</v>
      </c>
      <c r="H654" s="154">
        <v>43125.5965277778</v>
      </c>
      <c r="I654" s="158">
        <v>2175.65</v>
      </c>
      <c r="J654" s="158">
        <v>1852.11</v>
      </c>
      <c r="K654" s="158">
        <v>0</v>
      </c>
      <c r="L654" s="158">
        <v>0</v>
      </c>
      <c r="M654" s="158">
        <v>0</v>
      </c>
      <c r="N654" s="158">
        <v>0</v>
      </c>
      <c r="O654" s="158">
        <v>0</v>
      </c>
      <c r="P654" s="158">
        <v>0</v>
      </c>
      <c r="Q654" s="162">
        <v>1852.11</v>
      </c>
      <c r="R654" s="163">
        <f t="shared" si="62"/>
        <v>0.9</v>
      </c>
      <c r="S654" s="164" t="s">
        <v>44</v>
      </c>
      <c r="T654" s="165" t="s">
        <v>60</v>
      </c>
      <c r="U654" s="166">
        <v>105.975</v>
      </c>
    </row>
    <row r="655" ht="37.5" spans="1:21">
      <c r="A655" s="152">
        <v>263</v>
      </c>
      <c r="B655" s="153" t="s">
        <v>553</v>
      </c>
      <c r="C655" s="153" t="s">
        <v>43</v>
      </c>
      <c r="D655" s="153" t="s">
        <v>241</v>
      </c>
      <c r="E655" s="153" t="s">
        <v>44</v>
      </c>
      <c r="F655" s="153" t="s">
        <v>387</v>
      </c>
      <c r="G655" s="153" t="s">
        <v>164</v>
      </c>
      <c r="H655" s="154">
        <v>43111.4777777778</v>
      </c>
      <c r="I655" s="158">
        <v>2402.04</v>
      </c>
      <c r="J655" s="158">
        <v>2074.11</v>
      </c>
      <c r="K655" s="158">
        <v>0</v>
      </c>
      <c r="L655" s="158">
        <v>0</v>
      </c>
      <c r="M655" s="158">
        <v>0</v>
      </c>
      <c r="N655" s="158">
        <v>0</v>
      </c>
      <c r="O655" s="158">
        <v>0</v>
      </c>
      <c r="P655" s="158">
        <v>0</v>
      </c>
      <c r="Q655" s="162">
        <v>2074.11</v>
      </c>
      <c r="R655" s="163">
        <f t="shared" si="62"/>
        <v>0.9</v>
      </c>
      <c r="S655" s="164" t="s">
        <v>44</v>
      </c>
      <c r="T655" s="165" t="s">
        <v>66</v>
      </c>
      <c r="U655" s="166">
        <v>87.7260000000001</v>
      </c>
    </row>
    <row r="656" ht="24" spans="1:21">
      <c r="A656" s="152">
        <v>264</v>
      </c>
      <c r="B656" s="153" t="s">
        <v>756</v>
      </c>
      <c r="C656" s="153" t="s">
        <v>43</v>
      </c>
      <c r="D656" s="153" t="s">
        <v>45</v>
      </c>
      <c r="E656" s="153" t="s">
        <v>44</v>
      </c>
      <c r="F656" s="153" t="s">
        <v>383</v>
      </c>
      <c r="G656" s="153" t="s">
        <v>394</v>
      </c>
      <c r="H656" s="154">
        <v>43125.3722222222</v>
      </c>
      <c r="I656" s="158">
        <v>3112.48</v>
      </c>
      <c r="J656" s="158">
        <v>1945.48</v>
      </c>
      <c r="K656" s="158">
        <v>0</v>
      </c>
      <c r="L656" s="158">
        <v>0</v>
      </c>
      <c r="M656" s="158">
        <v>0</v>
      </c>
      <c r="N656" s="158">
        <v>0</v>
      </c>
      <c r="O656" s="158">
        <v>0</v>
      </c>
      <c r="P656" s="158">
        <v>0</v>
      </c>
      <c r="Q656" s="162">
        <v>1945.48</v>
      </c>
      <c r="R656" s="163">
        <f t="shared" si="62"/>
        <v>0.9</v>
      </c>
      <c r="S656" s="164" t="s">
        <v>44</v>
      </c>
      <c r="T656" s="165" t="s">
        <v>133</v>
      </c>
      <c r="U656" s="166">
        <v>855.752</v>
      </c>
    </row>
    <row r="657" ht="36" spans="1:21">
      <c r="A657" s="152">
        <v>265</v>
      </c>
      <c r="B657" s="153" t="s">
        <v>580</v>
      </c>
      <c r="C657" s="153" t="s">
        <v>58</v>
      </c>
      <c r="D657" s="153" t="s">
        <v>45</v>
      </c>
      <c r="E657" s="153" t="s">
        <v>44</v>
      </c>
      <c r="F657" s="153" t="s">
        <v>387</v>
      </c>
      <c r="G657" s="153" t="s">
        <v>150</v>
      </c>
      <c r="H657" s="154">
        <v>43125.3673611111</v>
      </c>
      <c r="I657" s="158">
        <v>2706.54</v>
      </c>
      <c r="J657" s="158">
        <v>2251.71</v>
      </c>
      <c r="K657" s="158">
        <v>0</v>
      </c>
      <c r="L657" s="158">
        <v>0</v>
      </c>
      <c r="M657" s="158">
        <v>0</v>
      </c>
      <c r="N657" s="158">
        <v>0</v>
      </c>
      <c r="O657" s="158">
        <v>0</v>
      </c>
      <c r="P657" s="158">
        <v>0</v>
      </c>
      <c r="Q657" s="162">
        <v>2251.71</v>
      </c>
      <c r="R657" s="163">
        <f t="shared" si="62"/>
        <v>0.9</v>
      </c>
      <c r="S657" s="164" t="s">
        <v>44</v>
      </c>
      <c r="T657" s="165" t="s">
        <v>161</v>
      </c>
      <c r="U657" s="166">
        <v>184.176</v>
      </c>
    </row>
    <row r="658" ht="36" spans="1:21">
      <c r="A658" s="152">
        <v>266</v>
      </c>
      <c r="B658" s="153" t="s">
        <v>647</v>
      </c>
      <c r="C658" s="153" t="s">
        <v>58</v>
      </c>
      <c r="D658" s="153" t="s">
        <v>45</v>
      </c>
      <c r="E658" s="153" t="s">
        <v>44</v>
      </c>
      <c r="F658" s="153" t="s">
        <v>387</v>
      </c>
      <c r="G658" s="153" t="s">
        <v>236</v>
      </c>
      <c r="H658" s="154">
        <v>43125.3694444444</v>
      </c>
      <c r="I658" s="158">
        <v>2780.39</v>
      </c>
      <c r="J658" s="158">
        <v>2386.25</v>
      </c>
      <c r="K658" s="158">
        <v>0</v>
      </c>
      <c r="L658" s="158">
        <v>0</v>
      </c>
      <c r="M658" s="158">
        <v>0</v>
      </c>
      <c r="N658" s="158">
        <v>0</v>
      </c>
      <c r="O658" s="158">
        <v>0</v>
      </c>
      <c r="P658" s="158">
        <v>0</v>
      </c>
      <c r="Q658" s="162">
        <v>2386.25</v>
      </c>
      <c r="R658" s="163">
        <f t="shared" si="62"/>
        <v>0.9</v>
      </c>
      <c r="S658" s="164" t="s">
        <v>44</v>
      </c>
      <c r="T658" s="165" t="s">
        <v>161</v>
      </c>
      <c r="U658" s="166">
        <v>116.101</v>
      </c>
    </row>
    <row r="659" ht="36" spans="1:21">
      <c r="A659" s="152">
        <v>267</v>
      </c>
      <c r="B659" s="153" t="s">
        <v>757</v>
      </c>
      <c r="C659" s="153" t="s">
        <v>43</v>
      </c>
      <c r="D659" s="153" t="s">
        <v>45</v>
      </c>
      <c r="E659" s="153" t="s">
        <v>44</v>
      </c>
      <c r="F659" s="153" t="s">
        <v>387</v>
      </c>
      <c r="G659" s="153" t="s">
        <v>337</v>
      </c>
      <c r="H659" s="154">
        <v>43124.3569444444</v>
      </c>
      <c r="I659" s="158">
        <v>1278.68</v>
      </c>
      <c r="J659" s="158">
        <v>1043.07</v>
      </c>
      <c r="K659" s="158">
        <v>0</v>
      </c>
      <c r="L659" s="158">
        <v>0</v>
      </c>
      <c r="M659" s="158">
        <v>0</v>
      </c>
      <c r="N659" s="158">
        <v>0</v>
      </c>
      <c r="O659" s="158">
        <v>0</v>
      </c>
      <c r="P659" s="158">
        <v>0</v>
      </c>
      <c r="Q659" s="162">
        <v>1043.07</v>
      </c>
      <c r="R659" s="163">
        <f t="shared" si="62"/>
        <v>0.9</v>
      </c>
      <c r="S659" s="164" t="s">
        <v>44</v>
      </c>
      <c r="T659" s="165" t="s">
        <v>333</v>
      </c>
      <c r="U659" s="166">
        <v>107.742</v>
      </c>
    </row>
    <row r="660" ht="36" spans="1:21">
      <c r="A660" s="152">
        <v>268</v>
      </c>
      <c r="B660" s="153" t="s">
        <v>758</v>
      </c>
      <c r="C660" s="153" t="s">
        <v>43</v>
      </c>
      <c r="D660" s="153" t="s">
        <v>45</v>
      </c>
      <c r="E660" s="153" t="s">
        <v>44</v>
      </c>
      <c r="F660" s="153" t="s">
        <v>387</v>
      </c>
      <c r="G660" s="153" t="s">
        <v>337</v>
      </c>
      <c r="H660" s="154">
        <v>43124.6166666667</v>
      </c>
      <c r="I660" s="158">
        <v>1858.71</v>
      </c>
      <c r="J660" s="158">
        <v>1556.16</v>
      </c>
      <c r="K660" s="158">
        <v>0</v>
      </c>
      <c r="L660" s="158">
        <v>0</v>
      </c>
      <c r="M660" s="158">
        <v>0</v>
      </c>
      <c r="N660" s="158">
        <v>0</v>
      </c>
      <c r="O660" s="158">
        <v>0</v>
      </c>
      <c r="P660" s="158">
        <v>0</v>
      </c>
      <c r="Q660" s="162">
        <v>1556.16</v>
      </c>
      <c r="R660" s="163">
        <f t="shared" si="62"/>
        <v>0.9</v>
      </c>
      <c r="S660" s="164" t="s">
        <v>44</v>
      </c>
      <c r="T660" s="165" t="s">
        <v>283</v>
      </c>
      <c r="U660" s="166">
        <v>116.679</v>
      </c>
    </row>
    <row r="661" ht="36" spans="1:21">
      <c r="A661" s="152">
        <v>269</v>
      </c>
      <c r="B661" s="153" t="s">
        <v>759</v>
      </c>
      <c r="C661" s="153" t="s">
        <v>58</v>
      </c>
      <c r="D661" s="153" t="s">
        <v>52</v>
      </c>
      <c r="E661" s="153" t="s">
        <v>44</v>
      </c>
      <c r="F661" s="153" t="s">
        <v>387</v>
      </c>
      <c r="G661" s="153" t="s">
        <v>150</v>
      </c>
      <c r="H661" s="154">
        <v>43124.4361111111</v>
      </c>
      <c r="I661" s="158">
        <v>1957.05</v>
      </c>
      <c r="J661" s="158">
        <v>1632.33</v>
      </c>
      <c r="K661" s="158">
        <v>0</v>
      </c>
      <c r="L661" s="158">
        <v>0</v>
      </c>
      <c r="M661" s="158">
        <v>0</v>
      </c>
      <c r="N661" s="158">
        <v>0</v>
      </c>
      <c r="O661" s="158">
        <v>0</v>
      </c>
      <c r="P661" s="158">
        <v>0</v>
      </c>
      <c r="Q661" s="162">
        <v>1632.33</v>
      </c>
      <c r="R661" s="163">
        <f t="shared" si="62"/>
        <v>0.9</v>
      </c>
      <c r="S661" s="164" t="s">
        <v>44</v>
      </c>
      <c r="T661" s="165" t="s">
        <v>412</v>
      </c>
      <c r="U661" s="166">
        <v>129.015</v>
      </c>
    </row>
    <row r="662" ht="24" spans="1:21">
      <c r="A662" s="152">
        <v>270</v>
      </c>
      <c r="B662" s="153" t="s">
        <v>760</v>
      </c>
      <c r="C662" s="153" t="s">
        <v>58</v>
      </c>
      <c r="D662" s="153" t="s">
        <v>45</v>
      </c>
      <c r="E662" s="153" t="s">
        <v>44</v>
      </c>
      <c r="F662" s="153" t="s">
        <v>383</v>
      </c>
      <c r="G662" s="153" t="s">
        <v>761</v>
      </c>
      <c r="H662" s="154">
        <v>43123.3711111111</v>
      </c>
      <c r="I662" s="158">
        <v>1872.12</v>
      </c>
      <c r="J662" s="158">
        <v>905.38</v>
      </c>
      <c r="K662" s="158">
        <v>0</v>
      </c>
      <c r="L662" s="158">
        <v>0</v>
      </c>
      <c r="M662" s="158">
        <v>0</v>
      </c>
      <c r="N662" s="158">
        <v>0</v>
      </c>
      <c r="O662" s="158">
        <v>0</v>
      </c>
      <c r="P662" s="158">
        <v>0</v>
      </c>
      <c r="Q662" s="162">
        <v>905.38</v>
      </c>
      <c r="R662" s="163">
        <f t="shared" si="62"/>
        <v>0.9</v>
      </c>
      <c r="S662" s="164" t="s">
        <v>44</v>
      </c>
      <c r="T662" s="165" t="s">
        <v>388</v>
      </c>
      <c r="U662" s="166">
        <v>779.528</v>
      </c>
    </row>
    <row r="663" ht="48" spans="1:21">
      <c r="A663" s="152">
        <v>271</v>
      </c>
      <c r="B663" s="153" t="s">
        <v>762</v>
      </c>
      <c r="C663" s="153" t="s">
        <v>58</v>
      </c>
      <c r="D663" s="153" t="s">
        <v>45</v>
      </c>
      <c r="E663" s="153" t="s">
        <v>44</v>
      </c>
      <c r="F663" s="153" t="s">
        <v>383</v>
      </c>
      <c r="G663" s="153" t="s">
        <v>528</v>
      </c>
      <c r="H663" s="154">
        <v>43122.5605092593</v>
      </c>
      <c r="I663" s="158">
        <v>16297.49</v>
      </c>
      <c r="J663" s="158">
        <v>11500.16</v>
      </c>
      <c r="K663" s="158">
        <v>0</v>
      </c>
      <c r="L663" s="158">
        <v>0</v>
      </c>
      <c r="M663" s="158">
        <v>0</v>
      </c>
      <c r="N663" s="158">
        <v>0</v>
      </c>
      <c r="O663" s="158">
        <v>0</v>
      </c>
      <c r="P663" s="158">
        <v>0</v>
      </c>
      <c r="Q663" s="162">
        <v>11500.16</v>
      </c>
      <c r="R663" s="163">
        <f t="shared" si="62"/>
        <v>0.9</v>
      </c>
      <c r="S663" s="164" t="s">
        <v>44</v>
      </c>
      <c r="T663" s="165" t="s">
        <v>296</v>
      </c>
      <c r="U663" s="166">
        <v>3167.581</v>
      </c>
    </row>
    <row r="664" ht="37.5" spans="1:21">
      <c r="A664" s="152">
        <v>272</v>
      </c>
      <c r="B664" s="153" t="s">
        <v>763</v>
      </c>
      <c r="C664" s="153" t="s">
        <v>58</v>
      </c>
      <c r="D664" s="153" t="s">
        <v>241</v>
      </c>
      <c r="E664" s="153" t="s">
        <v>44</v>
      </c>
      <c r="F664" s="153" t="s">
        <v>383</v>
      </c>
      <c r="G664" s="153" t="s">
        <v>475</v>
      </c>
      <c r="H664" s="154">
        <v>43120.3662152778</v>
      </c>
      <c r="I664" s="158">
        <v>4641.7</v>
      </c>
      <c r="J664" s="158">
        <v>2804.43</v>
      </c>
      <c r="K664" s="158">
        <v>0</v>
      </c>
      <c r="L664" s="158">
        <v>0</v>
      </c>
      <c r="M664" s="158">
        <v>490.78</v>
      </c>
      <c r="N664" s="158">
        <v>0</v>
      </c>
      <c r="O664" s="158">
        <v>0</v>
      </c>
      <c r="P664" s="158">
        <v>0</v>
      </c>
      <c r="Q664" s="162">
        <v>3295.21</v>
      </c>
      <c r="R664" s="163">
        <f t="shared" si="62"/>
        <v>0.9</v>
      </c>
      <c r="S664" s="164" t="s">
        <v>44</v>
      </c>
      <c r="T664" s="165" t="s">
        <v>296</v>
      </c>
      <c r="U664" s="166">
        <v>882.32</v>
      </c>
    </row>
    <row r="665" ht="24" spans="1:21">
      <c r="A665" s="152">
        <v>273</v>
      </c>
      <c r="B665" s="153" t="s">
        <v>764</v>
      </c>
      <c r="C665" s="153" t="s">
        <v>43</v>
      </c>
      <c r="D665" s="153" t="s">
        <v>52</v>
      </c>
      <c r="E665" s="153" t="s">
        <v>44</v>
      </c>
      <c r="F665" s="153" t="s">
        <v>383</v>
      </c>
      <c r="G665" s="153" t="s">
        <v>337</v>
      </c>
      <c r="H665" s="154">
        <v>43122.357662037</v>
      </c>
      <c r="I665" s="158">
        <v>7547.06</v>
      </c>
      <c r="J665" s="158">
        <v>5118.07</v>
      </c>
      <c r="K665" s="158">
        <v>0</v>
      </c>
      <c r="L665" s="158">
        <v>0</v>
      </c>
      <c r="M665" s="158">
        <v>895.66</v>
      </c>
      <c r="N665" s="162">
        <v>1533.33</v>
      </c>
      <c r="O665" s="158">
        <v>0</v>
      </c>
      <c r="P665" s="158">
        <v>0</v>
      </c>
      <c r="Q665" s="162">
        <v>7547.06</v>
      </c>
      <c r="R665" s="163">
        <f t="shared" si="62"/>
        <v>1</v>
      </c>
      <c r="S665" s="164" t="s">
        <v>44</v>
      </c>
      <c r="T665" s="165" t="s">
        <v>48</v>
      </c>
      <c r="U665" s="166">
        <v>0</v>
      </c>
    </row>
    <row r="666" ht="24" spans="1:21">
      <c r="A666" s="152">
        <v>274</v>
      </c>
      <c r="B666" s="153" t="s">
        <v>658</v>
      </c>
      <c r="C666" s="153" t="s">
        <v>58</v>
      </c>
      <c r="D666" s="153" t="s">
        <v>45</v>
      </c>
      <c r="E666" s="153" t="s">
        <v>44</v>
      </c>
      <c r="F666" s="153" t="s">
        <v>383</v>
      </c>
      <c r="G666" s="153" t="s">
        <v>337</v>
      </c>
      <c r="H666" s="154">
        <v>43122.3338888889</v>
      </c>
      <c r="I666" s="158">
        <v>8724.91</v>
      </c>
      <c r="J666" s="158">
        <v>5812.02</v>
      </c>
      <c r="K666" s="158">
        <v>0</v>
      </c>
      <c r="L666" s="158">
        <v>0</v>
      </c>
      <c r="M666" s="158">
        <v>0</v>
      </c>
      <c r="N666" s="158">
        <v>0</v>
      </c>
      <c r="O666" s="158">
        <v>0</v>
      </c>
      <c r="P666" s="158">
        <v>0</v>
      </c>
      <c r="Q666" s="162">
        <v>5812.02</v>
      </c>
      <c r="R666" s="163">
        <f t="shared" si="62"/>
        <v>0.9</v>
      </c>
      <c r="S666" s="164" t="s">
        <v>44</v>
      </c>
      <c r="T666" s="165" t="s">
        <v>161</v>
      </c>
      <c r="U666" s="166">
        <v>2040.399</v>
      </c>
    </row>
    <row r="667" ht="24" spans="1:21">
      <c r="A667" s="152">
        <v>275</v>
      </c>
      <c r="B667" s="153" t="s">
        <v>765</v>
      </c>
      <c r="C667" s="153" t="s">
        <v>58</v>
      </c>
      <c r="D667" s="153" t="s">
        <v>45</v>
      </c>
      <c r="E667" s="153" t="s">
        <v>44</v>
      </c>
      <c r="F667" s="153" t="s">
        <v>383</v>
      </c>
      <c r="G667" s="153" t="s">
        <v>337</v>
      </c>
      <c r="H667" s="154">
        <v>43121.3873611111</v>
      </c>
      <c r="I667" s="158">
        <v>8848.79</v>
      </c>
      <c r="J667" s="158">
        <v>5879.93</v>
      </c>
      <c r="K667" s="158">
        <v>0</v>
      </c>
      <c r="L667" s="158">
        <v>0</v>
      </c>
      <c r="M667" s="158">
        <v>0</v>
      </c>
      <c r="N667" s="158">
        <v>0</v>
      </c>
      <c r="O667" s="158">
        <v>0</v>
      </c>
      <c r="P667" s="158">
        <v>0</v>
      </c>
      <c r="Q667" s="162">
        <v>5879.93</v>
      </c>
      <c r="R667" s="163">
        <f t="shared" si="62"/>
        <v>0.9</v>
      </c>
      <c r="S667" s="164" t="s">
        <v>44</v>
      </c>
      <c r="T667" s="165" t="s">
        <v>333</v>
      </c>
      <c r="U667" s="166">
        <v>2083.981</v>
      </c>
    </row>
    <row r="668" ht="36" spans="1:21">
      <c r="A668" s="152">
        <v>276</v>
      </c>
      <c r="B668" s="153" t="s">
        <v>766</v>
      </c>
      <c r="C668" s="153" t="s">
        <v>58</v>
      </c>
      <c r="D668" s="153" t="s">
        <v>45</v>
      </c>
      <c r="E668" s="153" t="s">
        <v>44</v>
      </c>
      <c r="F668" s="153" t="s">
        <v>387</v>
      </c>
      <c r="G668" s="153" t="s">
        <v>767</v>
      </c>
      <c r="H668" s="154">
        <v>43117.4527777778</v>
      </c>
      <c r="I668" s="158">
        <v>1939.52</v>
      </c>
      <c r="J668" s="158">
        <v>1644</v>
      </c>
      <c r="K668" s="158">
        <v>0</v>
      </c>
      <c r="L668" s="158">
        <v>0</v>
      </c>
      <c r="M668" s="158">
        <v>0</v>
      </c>
      <c r="N668" s="158">
        <v>0</v>
      </c>
      <c r="O668" s="158">
        <v>0</v>
      </c>
      <c r="P668" s="158">
        <v>0</v>
      </c>
      <c r="Q668" s="162">
        <v>1644</v>
      </c>
      <c r="R668" s="163">
        <f t="shared" si="62"/>
        <v>0.9</v>
      </c>
      <c r="S668" s="164" t="s">
        <v>44</v>
      </c>
      <c r="T668" s="165" t="s">
        <v>48</v>
      </c>
      <c r="U668" s="166">
        <v>101.568</v>
      </c>
    </row>
    <row r="669" ht="36" spans="1:21">
      <c r="A669" s="152">
        <v>277</v>
      </c>
      <c r="B669" s="153" t="s">
        <v>768</v>
      </c>
      <c r="C669" s="153" t="s">
        <v>43</v>
      </c>
      <c r="D669" s="153" t="s">
        <v>45</v>
      </c>
      <c r="E669" s="153" t="s">
        <v>44</v>
      </c>
      <c r="F669" s="153" t="s">
        <v>387</v>
      </c>
      <c r="G669" s="153" t="s">
        <v>337</v>
      </c>
      <c r="H669" s="154">
        <v>43122.3736111111</v>
      </c>
      <c r="I669" s="158">
        <v>1580.42</v>
      </c>
      <c r="J669" s="158">
        <v>1339.18</v>
      </c>
      <c r="K669" s="158">
        <v>0</v>
      </c>
      <c r="L669" s="158">
        <v>0</v>
      </c>
      <c r="M669" s="158">
        <v>0</v>
      </c>
      <c r="N669" s="158">
        <v>0</v>
      </c>
      <c r="O669" s="158">
        <v>0</v>
      </c>
      <c r="P669" s="158">
        <v>0</v>
      </c>
      <c r="Q669" s="162">
        <v>1339.18</v>
      </c>
      <c r="R669" s="163">
        <f t="shared" si="62"/>
        <v>0.9</v>
      </c>
      <c r="S669" s="164" t="s">
        <v>44</v>
      </c>
      <c r="T669" s="165" t="s">
        <v>252</v>
      </c>
      <c r="U669" s="166">
        <v>83.1980000000001</v>
      </c>
    </row>
    <row r="670" ht="36" spans="1:21">
      <c r="A670" s="152">
        <v>278</v>
      </c>
      <c r="B670" s="153" t="s">
        <v>769</v>
      </c>
      <c r="C670" s="153" t="s">
        <v>58</v>
      </c>
      <c r="D670" s="153" t="s">
        <v>45</v>
      </c>
      <c r="E670" s="153" t="s">
        <v>44</v>
      </c>
      <c r="F670" s="153" t="s">
        <v>387</v>
      </c>
      <c r="G670" s="153" t="s">
        <v>150</v>
      </c>
      <c r="H670" s="154">
        <v>43122.3756944444</v>
      </c>
      <c r="I670" s="158">
        <v>1837.6</v>
      </c>
      <c r="J670" s="158">
        <v>1477.24</v>
      </c>
      <c r="K670" s="158">
        <v>0</v>
      </c>
      <c r="L670" s="158">
        <v>0</v>
      </c>
      <c r="M670" s="158">
        <v>0</v>
      </c>
      <c r="N670" s="158">
        <v>0</v>
      </c>
      <c r="O670" s="158">
        <v>0</v>
      </c>
      <c r="P670" s="158">
        <v>0</v>
      </c>
      <c r="Q670" s="162">
        <v>1477.24</v>
      </c>
      <c r="R670" s="163">
        <f t="shared" si="62"/>
        <v>0.9</v>
      </c>
      <c r="S670" s="164" t="s">
        <v>44</v>
      </c>
      <c r="T670" s="165" t="s">
        <v>252</v>
      </c>
      <c r="U670" s="166">
        <v>176.6</v>
      </c>
    </row>
    <row r="671" ht="48" spans="1:21">
      <c r="A671" s="152">
        <v>279</v>
      </c>
      <c r="B671" s="153" t="s">
        <v>770</v>
      </c>
      <c r="C671" s="153" t="s">
        <v>43</v>
      </c>
      <c r="D671" s="153" t="s">
        <v>45</v>
      </c>
      <c r="E671" s="153" t="s">
        <v>44</v>
      </c>
      <c r="F671" s="153" t="s">
        <v>387</v>
      </c>
      <c r="G671" s="153" t="s">
        <v>771</v>
      </c>
      <c r="H671" s="154">
        <v>43122.4597222222</v>
      </c>
      <c r="I671" s="158">
        <v>1889.07</v>
      </c>
      <c r="J671" s="158">
        <v>1587.25</v>
      </c>
      <c r="K671" s="158">
        <v>0</v>
      </c>
      <c r="L671" s="158">
        <v>0</v>
      </c>
      <c r="M671" s="158">
        <v>0</v>
      </c>
      <c r="N671" s="158">
        <v>0</v>
      </c>
      <c r="O671" s="158">
        <v>0</v>
      </c>
      <c r="P671" s="158">
        <v>0</v>
      </c>
      <c r="Q671" s="162">
        <v>1587.25</v>
      </c>
      <c r="R671" s="163">
        <f t="shared" si="62"/>
        <v>0.9</v>
      </c>
      <c r="S671" s="164" t="s">
        <v>44</v>
      </c>
      <c r="T671" s="165" t="s">
        <v>48</v>
      </c>
      <c r="U671" s="166">
        <v>112.913</v>
      </c>
    </row>
    <row r="672" ht="24" spans="1:21">
      <c r="A672" s="152">
        <v>280</v>
      </c>
      <c r="B672" s="153" t="s">
        <v>772</v>
      </c>
      <c r="C672" s="153" t="s">
        <v>58</v>
      </c>
      <c r="D672" s="153" t="s">
        <v>45</v>
      </c>
      <c r="E672" s="153" t="s">
        <v>44</v>
      </c>
      <c r="F672" s="153" t="s">
        <v>383</v>
      </c>
      <c r="G672" s="153" t="s">
        <v>337</v>
      </c>
      <c r="H672" s="154">
        <v>43119.4275578704</v>
      </c>
      <c r="I672" s="158">
        <v>9725.1</v>
      </c>
      <c r="J672" s="158">
        <v>6069.35</v>
      </c>
      <c r="K672" s="158">
        <v>0</v>
      </c>
      <c r="L672" s="158">
        <v>0</v>
      </c>
      <c r="M672" s="158">
        <v>0</v>
      </c>
      <c r="N672" s="158">
        <v>0</v>
      </c>
      <c r="O672" s="158">
        <v>0</v>
      </c>
      <c r="P672" s="158">
        <v>0</v>
      </c>
      <c r="Q672" s="162">
        <v>6069.35</v>
      </c>
      <c r="R672" s="163">
        <f t="shared" si="62"/>
        <v>0.9</v>
      </c>
      <c r="S672" s="164" t="s">
        <v>44</v>
      </c>
      <c r="T672" s="165" t="s">
        <v>303</v>
      </c>
      <c r="U672" s="166">
        <v>2683.24</v>
      </c>
    </row>
    <row r="673" ht="36" spans="1:21">
      <c r="A673" s="152">
        <v>281</v>
      </c>
      <c r="B673" s="153" t="s">
        <v>548</v>
      </c>
      <c r="C673" s="153" t="s">
        <v>43</v>
      </c>
      <c r="D673" s="153" t="s">
        <v>45</v>
      </c>
      <c r="E673" s="153" t="s">
        <v>44</v>
      </c>
      <c r="F673" s="153" t="s">
        <v>387</v>
      </c>
      <c r="G673" s="153" t="s">
        <v>420</v>
      </c>
      <c r="H673" s="154">
        <v>43117.3763888889</v>
      </c>
      <c r="I673" s="158">
        <v>880.47</v>
      </c>
      <c r="J673" s="158">
        <v>643.2</v>
      </c>
      <c r="K673" s="158">
        <v>0</v>
      </c>
      <c r="L673" s="158">
        <v>0</v>
      </c>
      <c r="M673" s="158">
        <v>0</v>
      </c>
      <c r="N673" s="158">
        <v>0</v>
      </c>
      <c r="O673" s="158">
        <v>0</v>
      </c>
      <c r="P673" s="158">
        <v>0</v>
      </c>
      <c r="Q673" s="162">
        <v>643.2</v>
      </c>
      <c r="R673" s="163">
        <f t="shared" si="62"/>
        <v>0.9</v>
      </c>
      <c r="S673" s="164" t="s">
        <v>44</v>
      </c>
      <c r="T673" s="165" t="s">
        <v>549</v>
      </c>
      <c r="U673" s="166">
        <v>149.223</v>
      </c>
    </row>
    <row r="674" ht="24" spans="1:21">
      <c r="A674" s="152">
        <v>282</v>
      </c>
      <c r="B674" s="153" t="s">
        <v>662</v>
      </c>
      <c r="C674" s="153" t="s">
        <v>58</v>
      </c>
      <c r="D674" s="153" t="s">
        <v>52</v>
      </c>
      <c r="E674" s="153" t="s">
        <v>44</v>
      </c>
      <c r="F674" s="153" t="s">
        <v>383</v>
      </c>
      <c r="G674" s="153" t="s">
        <v>761</v>
      </c>
      <c r="H674" s="154">
        <v>43117.6253472222</v>
      </c>
      <c r="I674" s="158">
        <v>2438.01</v>
      </c>
      <c r="J674" s="158">
        <v>1314.37</v>
      </c>
      <c r="K674" s="158">
        <v>0</v>
      </c>
      <c r="L674" s="158">
        <v>0</v>
      </c>
      <c r="M674" s="158">
        <v>230.01</v>
      </c>
      <c r="N674" s="158">
        <v>0</v>
      </c>
      <c r="O674" s="158">
        <v>0</v>
      </c>
      <c r="P674" s="158">
        <v>0</v>
      </c>
      <c r="Q674" s="162">
        <v>1544.38</v>
      </c>
      <c r="R674" s="163">
        <f t="shared" si="62"/>
        <v>0.9</v>
      </c>
      <c r="S674" s="164" t="s">
        <v>44</v>
      </c>
      <c r="T674" s="165" t="s">
        <v>388</v>
      </c>
      <c r="U674" s="166">
        <v>649.829</v>
      </c>
    </row>
    <row r="675" ht="36" spans="1:21">
      <c r="A675" s="152">
        <v>283</v>
      </c>
      <c r="B675" s="153" t="s">
        <v>480</v>
      </c>
      <c r="C675" s="153" t="s">
        <v>58</v>
      </c>
      <c r="D675" s="153" t="s">
        <v>45</v>
      </c>
      <c r="E675" s="153" t="s">
        <v>44</v>
      </c>
      <c r="F675" s="153" t="s">
        <v>387</v>
      </c>
      <c r="G675" s="153" t="s">
        <v>411</v>
      </c>
      <c r="H675" s="154">
        <v>43116.4888888889</v>
      </c>
      <c r="I675" s="158">
        <v>1652.85</v>
      </c>
      <c r="J675" s="158">
        <v>1270.28</v>
      </c>
      <c r="K675" s="158">
        <v>0</v>
      </c>
      <c r="L675" s="158">
        <v>0</v>
      </c>
      <c r="M675" s="158">
        <v>0</v>
      </c>
      <c r="N675" s="158">
        <v>0</v>
      </c>
      <c r="O675" s="158">
        <v>0</v>
      </c>
      <c r="P675" s="158">
        <v>0</v>
      </c>
      <c r="Q675" s="162">
        <v>1270.28</v>
      </c>
      <c r="R675" s="163">
        <f t="shared" si="62"/>
        <v>0.9</v>
      </c>
      <c r="S675" s="164" t="s">
        <v>44</v>
      </c>
      <c r="T675" s="165" t="s">
        <v>205</v>
      </c>
      <c r="U675" s="166">
        <v>217.285</v>
      </c>
    </row>
    <row r="676" ht="36" spans="1:21">
      <c r="A676" s="152">
        <v>284</v>
      </c>
      <c r="B676" s="153" t="s">
        <v>775</v>
      </c>
      <c r="C676" s="153" t="s">
        <v>58</v>
      </c>
      <c r="D676" s="153" t="s">
        <v>45</v>
      </c>
      <c r="E676" s="153" t="s">
        <v>44</v>
      </c>
      <c r="F676" s="153" t="s">
        <v>387</v>
      </c>
      <c r="G676" s="153" t="s">
        <v>532</v>
      </c>
      <c r="H676" s="154">
        <v>43115.4493055556</v>
      </c>
      <c r="I676" s="158">
        <v>702.09</v>
      </c>
      <c r="J676" s="158">
        <v>475.77</v>
      </c>
      <c r="K676" s="158">
        <v>0</v>
      </c>
      <c r="L676" s="158">
        <v>0</v>
      </c>
      <c r="M676" s="158">
        <v>0</v>
      </c>
      <c r="N676" s="158">
        <v>0</v>
      </c>
      <c r="O676" s="158">
        <v>0</v>
      </c>
      <c r="P676" s="158">
        <v>0</v>
      </c>
      <c r="Q676" s="162">
        <v>475.77</v>
      </c>
      <c r="R676" s="163">
        <f t="shared" si="62"/>
        <v>0.9</v>
      </c>
      <c r="S676" s="164" t="s">
        <v>44</v>
      </c>
      <c r="T676" s="165" t="s">
        <v>478</v>
      </c>
      <c r="U676" s="166">
        <v>156.111</v>
      </c>
    </row>
    <row r="677" ht="24" spans="1:21">
      <c r="A677" s="152">
        <v>285</v>
      </c>
      <c r="B677" s="153" t="s">
        <v>776</v>
      </c>
      <c r="C677" s="153" t="s">
        <v>58</v>
      </c>
      <c r="D677" s="153" t="s">
        <v>52</v>
      </c>
      <c r="E677" s="153" t="s">
        <v>44</v>
      </c>
      <c r="F677" s="153" t="s">
        <v>383</v>
      </c>
      <c r="G677" s="153" t="s">
        <v>424</v>
      </c>
      <c r="H677" s="154">
        <v>43113.3499884259</v>
      </c>
      <c r="I677" s="158">
        <v>1580.34</v>
      </c>
      <c r="J677" s="158">
        <v>732.06</v>
      </c>
      <c r="K677" s="158">
        <v>0</v>
      </c>
      <c r="L677" s="158">
        <v>0</v>
      </c>
      <c r="M677" s="158">
        <v>128.11</v>
      </c>
      <c r="N677" s="162">
        <v>504.12</v>
      </c>
      <c r="O677" s="158">
        <v>0</v>
      </c>
      <c r="P677" s="158">
        <v>0</v>
      </c>
      <c r="Q677" s="162">
        <v>1364.29</v>
      </c>
      <c r="R677" s="163">
        <f t="shared" si="62"/>
        <v>0.9</v>
      </c>
      <c r="S677" s="164" t="s">
        <v>44</v>
      </c>
      <c r="T677" s="165" t="s">
        <v>103</v>
      </c>
      <c r="U677" s="166">
        <v>58.0160000000001</v>
      </c>
    </row>
    <row r="678" ht="24" spans="1:21">
      <c r="A678" s="152">
        <v>286</v>
      </c>
      <c r="B678" s="153" t="s">
        <v>777</v>
      </c>
      <c r="C678" s="153" t="s">
        <v>58</v>
      </c>
      <c r="D678" s="153" t="s">
        <v>45</v>
      </c>
      <c r="E678" s="153" t="s">
        <v>44</v>
      </c>
      <c r="F678" s="153" t="s">
        <v>383</v>
      </c>
      <c r="G678" s="153" t="s">
        <v>778</v>
      </c>
      <c r="H678" s="154">
        <v>43115.398125</v>
      </c>
      <c r="I678" s="158">
        <v>1273.32</v>
      </c>
      <c r="J678" s="158">
        <v>250.85</v>
      </c>
      <c r="K678" s="158">
        <v>0</v>
      </c>
      <c r="L678" s="158">
        <v>0</v>
      </c>
      <c r="M678" s="158">
        <v>0</v>
      </c>
      <c r="N678" s="158">
        <v>0</v>
      </c>
      <c r="O678" s="158">
        <v>0</v>
      </c>
      <c r="P678" s="158">
        <v>0</v>
      </c>
      <c r="Q678" s="162">
        <v>250.85</v>
      </c>
      <c r="R678" s="163">
        <f t="shared" si="62"/>
        <v>0.9</v>
      </c>
      <c r="S678" s="164" t="s">
        <v>44</v>
      </c>
      <c r="T678" s="165" t="s">
        <v>91</v>
      </c>
      <c r="U678" s="166">
        <v>895.138</v>
      </c>
    </row>
    <row r="679" ht="36" spans="1:21">
      <c r="A679" s="152">
        <v>287</v>
      </c>
      <c r="B679" s="153" t="s">
        <v>779</v>
      </c>
      <c r="C679" s="153" t="s">
        <v>43</v>
      </c>
      <c r="D679" s="153" t="s">
        <v>45</v>
      </c>
      <c r="E679" s="153" t="s">
        <v>44</v>
      </c>
      <c r="F679" s="153" t="s">
        <v>387</v>
      </c>
      <c r="G679" s="153" t="s">
        <v>780</v>
      </c>
      <c r="H679" s="154">
        <v>43111.3652777778</v>
      </c>
      <c r="I679" s="158">
        <v>2133.16</v>
      </c>
      <c r="J679" s="158">
        <v>1794.12</v>
      </c>
      <c r="K679" s="158">
        <v>0</v>
      </c>
      <c r="L679" s="158">
        <v>0</v>
      </c>
      <c r="M679" s="158">
        <v>0</v>
      </c>
      <c r="N679" s="158">
        <v>0</v>
      </c>
      <c r="O679" s="158">
        <v>0</v>
      </c>
      <c r="P679" s="158">
        <v>0</v>
      </c>
      <c r="Q679" s="162">
        <v>1794.12</v>
      </c>
      <c r="R679" s="163">
        <f t="shared" si="62"/>
        <v>0.9</v>
      </c>
      <c r="S679" s="164" t="s">
        <v>44</v>
      </c>
      <c r="T679" s="165" t="s">
        <v>478</v>
      </c>
      <c r="U679" s="166">
        <v>125.724</v>
      </c>
    </row>
    <row r="680" ht="24" spans="1:21">
      <c r="A680" s="152">
        <v>288</v>
      </c>
      <c r="B680" s="153" t="s">
        <v>781</v>
      </c>
      <c r="C680" s="153" t="s">
        <v>58</v>
      </c>
      <c r="D680" s="153" t="s">
        <v>52</v>
      </c>
      <c r="E680" s="153" t="s">
        <v>44</v>
      </c>
      <c r="F680" s="153" t="s">
        <v>383</v>
      </c>
      <c r="G680" s="153" t="s">
        <v>465</v>
      </c>
      <c r="H680" s="154">
        <v>43111.4169907407</v>
      </c>
      <c r="I680" s="158">
        <v>6049.13</v>
      </c>
      <c r="J680" s="158">
        <v>3896.59</v>
      </c>
      <c r="K680" s="158">
        <v>0</v>
      </c>
      <c r="L680" s="158">
        <v>0</v>
      </c>
      <c r="M680" s="158">
        <v>584.49</v>
      </c>
      <c r="N680" s="158">
        <v>0</v>
      </c>
      <c r="O680" s="158">
        <v>0</v>
      </c>
      <c r="P680" s="158">
        <v>0</v>
      </c>
      <c r="Q680" s="162">
        <v>4481.08</v>
      </c>
      <c r="R680" s="163">
        <f t="shared" si="62"/>
        <v>0.9</v>
      </c>
      <c r="S680" s="164" t="s">
        <v>44</v>
      </c>
      <c r="T680" s="165" t="s">
        <v>91</v>
      </c>
      <c r="U680" s="166">
        <v>963.137000000001</v>
      </c>
    </row>
    <row r="681" ht="24" spans="1:21">
      <c r="A681" s="152">
        <v>289</v>
      </c>
      <c r="B681" s="153" t="s">
        <v>750</v>
      </c>
      <c r="C681" s="153" t="s">
        <v>43</v>
      </c>
      <c r="D681" s="153" t="s">
        <v>52</v>
      </c>
      <c r="E681" s="153" t="s">
        <v>44</v>
      </c>
      <c r="F681" s="153" t="s">
        <v>383</v>
      </c>
      <c r="G681" s="153" t="s">
        <v>173</v>
      </c>
      <c r="H681" s="154">
        <v>43110.3694907407</v>
      </c>
      <c r="I681" s="158">
        <v>4316.07</v>
      </c>
      <c r="J681" s="158">
        <v>2604.55</v>
      </c>
      <c r="K681" s="158">
        <v>683.6</v>
      </c>
      <c r="L681" s="158">
        <v>273.44</v>
      </c>
      <c r="M681" s="158">
        <v>0</v>
      </c>
      <c r="N681" s="162">
        <v>685.2</v>
      </c>
      <c r="O681" s="158">
        <v>0</v>
      </c>
      <c r="P681" s="158">
        <v>0</v>
      </c>
      <c r="Q681" s="162">
        <v>4246.79</v>
      </c>
      <c r="R681" s="163">
        <f t="shared" si="62"/>
        <v>0.983948360429743</v>
      </c>
      <c r="S681" s="164" t="s">
        <v>44</v>
      </c>
      <c r="T681" s="165" t="s">
        <v>55</v>
      </c>
      <c r="U681" s="166">
        <v>0</v>
      </c>
    </row>
    <row r="682" ht="25.5" spans="1:21">
      <c r="A682" s="152">
        <v>290</v>
      </c>
      <c r="B682" s="153" t="s">
        <v>782</v>
      </c>
      <c r="C682" s="153" t="s">
        <v>43</v>
      </c>
      <c r="D682" s="153" t="s">
        <v>45</v>
      </c>
      <c r="E682" s="153" t="s">
        <v>44</v>
      </c>
      <c r="F682" s="153" t="s">
        <v>383</v>
      </c>
      <c r="G682" s="153" t="s">
        <v>384</v>
      </c>
      <c r="H682" s="154">
        <v>43104.3515740741</v>
      </c>
      <c r="I682" s="158">
        <v>6745.51</v>
      </c>
      <c r="J682" s="158">
        <v>3709.65</v>
      </c>
      <c r="K682" s="158">
        <v>150.59</v>
      </c>
      <c r="L682" s="158">
        <v>0</v>
      </c>
      <c r="M682" s="158">
        <v>0</v>
      </c>
      <c r="N682" s="158">
        <v>0</v>
      </c>
      <c r="O682" s="158">
        <v>0</v>
      </c>
      <c r="P682" s="158">
        <v>0</v>
      </c>
      <c r="Q682" s="162">
        <v>3860.24</v>
      </c>
      <c r="R682" s="163">
        <f t="shared" si="62"/>
        <v>0.9</v>
      </c>
      <c r="S682" s="164" t="s">
        <v>44</v>
      </c>
      <c r="T682" s="165" t="s">
        <v>60</v>
      </c>
      <c r="U682" s="166">
        <v>2210.719</v>
      </c>
    </row>
    <row r="683" ht="24" spans="1:21">
      <c r="A683" s="152">
        <v>291</v>
      </c>
      <c r="B683" s="153" t="s">
        <v>772</v>
      </c>
      <c r="C683" s="153" t="s">
        <v>58</v>
      </c>
      <c r="D683" s="153" t="s">
        <v>45</v>
      </c>
      <c r="E683" s="153" t="s">
        <v>44</v>
      </c>
      <c r="F683" s="153" t="s">
        <v>383</v>
      </c>
      <c r="G683" s="153" t="s">
        <v>337</v>
      </c>
      <c r="H683" s="154">
        <v>43108.359212963</v>
      </c>
      <c r="I683" s="158">
        <v>10092.25</v>
      </c>
      <c r="J683" s="158">
        <v>6502.47</v>
      </c>
      <c r="K683" s="158">
        <v>2348.94</v>
      </c>
      <c r="L683" s="158">
        <v>0</v>
      </c>
      <c r="M683" s="158">
        <v>0</v>
      </c>
      <c r="N683" s="158">
        <v>0</v>
      </c>
      <c r="O683" s="158">
        <v>0</v>
      </c>
      <c r="P683" s="158">
        <v>0</v>
      </c>
      <c r="Q683" s="162">
        <v>8851.41</v>
      </c>
      <c r="R683" s="163">
        <f t="shared" si="62"/>
        <v>0.9</v>
      </c>
      <c r="S683" s="164" t="s">
        <v>44</v>
      </c>
      <c r="T683" s="165" t="s">
        <v>303</v>
      </c>
      <c r="U683" s="166">
        <v>231.615</v>
      </c>
    </row>
    <row r="684" ht="36" spans="1:21">
      <c r="A684" s="152">
        <v>292</v>
      </c>
      <c r="B684" s="153" t="s">
        <v>784</v>
      </c>
      <c r="C684" s="153" t="s">
        <v>43</v>
      </c>
      <c r="D684" s="153" t="s">
        <v>45</v>
      </c>
      <c r="E684" s="153" t="s">
        <v>44</v>
      </c>
      <c r="F684" s="153" t="s">
        <v>387</v>
      </c>
      <c r="G684" s="153" t="s">
        <v>467</v>
      </c>
      <c r="H684" s="154">
        <v>43108.3694444444</v>
      </c>
      <c r="I684" s="158">
        <v>2095.59</v>
      </c>
      <c r="J684" s="158">
        <v>1570.19</v>
      </c>
      <c r="K684" s="158">
        <v>0</v>
      </c>
      <c r="L684" s="158">
        <v>0</v>
      </c>
      <c r="M684" s="158">
        <v>0</v>
      </c>
      <c r="N684" s="158">
        <v>0</v>
      </c>
      <c r="O684" s="158">
        <v>0</v>
      </c>
      <c r="P684" s="158">
        <v>0</v>
      </c>
      <c r="Q684" s="162">
        <v>1570.19</v>
      </c>
      <c r="R684" s="163">
        <f t="shared" si="62"/>
        <v>0.9</v>
      </c>
      <c r="S684" s="164" t="s">
        <v>44</v>
      </c>
      <c r="T684" s="165" t="s">
        <v>308</v>
      </c>
      <c r="U684" s="166">
        <v>315.841</v>
      </c>
    </row>
    <row r="685" ht="36" spans="1:21">
      <c r="A685" s="152">
        <v>293</v>
      </c>
      <c r="B685" s="153" t="s">
        <v>785</v>
      </c>
      <c r="C685" s="153" t="s">
        <v>43</v>
      </c>
      <c r="D685" s="153" t="s">
        <v>45</v>
      </c>
      <c r="E685" s="153" t="s">
        <v>44</v>
      </c>
      <c r="F685" s="153" t="s">
        <v>387</v>
      </c>
      <c r="G685" s="153" t="s">
        <v>150</v>
      </c>
      <c r="H685" s="154">
        <v>43108.4381944444</v>
      </c>
      <c r="I685" s="158">
        <v>1776.18</v>
      </c>
      <c r="J685" s="158">
        <v>1465.48</v>
      </c>
      <c r="K685" s="158">
        <v>0</v>
      </c>
      <c r="L685" s="158">
        <v>0</v>
      </c>
      <c r="M685" s="158">
        <v>0</v>
      </c>
      <c r="N685" s="158">
        <v>0</v>
      </c>
      <c r="O685" s="158">
        <v>0</v>
      </c>
      <c r="P685" s="158">
        <v>0</v>
      </c>
      <c r="Q685" s="162">
        <v>1465.48</v>
      </c>
      <c r="R685" s="163">
        <f t="shared" si="62"/>
        <v>0.9</v>
      </c>
      <c r="S685" s="164" t="s">
        <v>44</v>
      </c>
      <c r="T685" s="165" t="s">
        <v>66</v>
      </c>
      <c r="U685" s="166">
        <v>133.082</v>
      </c>
    </row>
    <row r="686" ht="24" spans="1:21">
      <c r="A686" s="152">
        <v>294</v>
      </c>
      <c r="B686" s="153" t="s">
        <v>787</v>
      </c>
      <c r="C686" s="153" t="s">
        <v>43</v>
      </c>
      <c r="D686" s="153" t="s">
        <v>45</v>
      </c>
      <c r="E686" s="153" t="s">
        <v>44</v>
      </c>
      <c r="F686" s="153" t="s">
        <v>383</v>
      </c>
      <c r="G686" s="153" t="s">
        <v>138</v>
      </c>
      <c r="H686" s="154">
        <v>43107.4191203704</v>
      </c>
      <c r="I686" s="158">
        <v>3069.63</v>
      </c>
      <c r="J686" s="158">
        <v>1756.1</v>
      </c>
      <c r="K686" s="158">
        <v>0</v>
      </c>
      <c r="L686" s="158">
        <v>0</v>
      </c>
      <c r="M686" s="158">
        <v>0</v>
      </c>
      <c r="N686" s="158">
        <v>0</v>
      </c>
      <c r="O686" s="158">
        <v>0</v>
      </c>
      <c r="P686" s="158">
        <v>0</v>
      </c>
      <c r="Q686" s="162">
        <v>1756.1</v>
      </c>
      <c r="R686" s="163">
        <f t="shared" si="62"/>
        <v>0.9</v>
      </c>
      <c r="S686" s="164" t="s">
        <v>44</v>
      </c>
      <c r="T686" s="165" t="s">
        <v>549</v>
      </c>
      <c r="U686" s="166">
        <v>1006.567</v>
      </c>
    </row>
    <row r="687" ht="24" spans="1:21">
      <c r="A687" s="152">
        <v>295</v>
      </c>
      <c r="B687" s="153" t="s">
        <v>603</v>
      </c>
      <c r="C687" s="153" t="s">
        <v>58</v>
      </c>
      <c r="D687" s="153" t="s">
        <v>45</v>
      </c>
      <c r="E687" s="153" t="s">
        <v>44</v>
      </c>
      <c r="F687" s="153" t="s">
        <v>383</v>
      </c>
      <c r="G687" s="153" t="s">
        <v>164</v>
      </c>
      <c r="H687" s="154">
        <v>43108.3663194444</v>
      </c>
      <c r="I687" s="158">
        <v>3473.65</v>
      </c>
      <c r="J687" s="158">
        <v>2188.38</v>
      </c>
      <c r="K687" s="158">
        <v>0</v>
      </c>
      <c r="L687" s="158">
        <v>0</v>
      </c>
      <c r="M687" s="158">
        <v>0</v>
      </c>
      <c r="N687" s="158">
        <v>0</v>
      </c>
      <c r="O687" s="158">
        <v>0</v>
      </c>
      <c r="P687" s="158">
        <v>0</v>
      </c>
      <c r="Q687" s="162">
        <v>2188.38</v>
      </c>
      <c r="R687" s="163">
        <f t="shared" si="62"/>
        <v>0.9</v>
      </c>
      <c r="S687" s="164" t="s">
        <v>44</v>
      </c>
      <c r="T687" s="165" t="s">
        <v>283</v>
      </c>
      <c r="U687" s="166">
        <v>937.905</v>
      </c>
    </row>
    <row r="688" ht="36" spans="1:21">
      <c r="A688" s="152">
        <v>296</v>
      </c>
      <c r="B688" s="153" t="s">
        <v>430</v>
      </c>
      <c r="C688" s="153" t="s">
        <v>58</v>
      </c>
      <c r="D688" s="153" t="s">
        <v>45</v>
      </c>
      <c r="E688" s="153" t="s">
        <v>44</v>
      </c>
      <c r="F688" s="153" t="s">
        <v>387</v>
      </c>
      <c r="G688" s="153" t="s">
        <v>542</v>
      </c>
      <c r="H688" s="154">
        <v>43104.3541666667</v>
      </c>
      <c r="I688" s="158">
        <v>2487.98</v>
      </c>
      <c r="J688" s="158">
        <v>1901.26</v>
      </c>
      <c r="K688" s="158">
        <v>0</v>
      </c>
      <c r="L688" s="158">
        <v>0</v>
      </c>
      <c r="M688" s="158">
        <v>0</v>
      </c>
      <c r="N688" s="158">
        <v>0</v>
      </c>
      <c r="O688" s="158">
        <v>0</v>
      </c>
      <c r="P688" s="158">
        <v>0</v>
      </c>
      <c r="Q688" s="162">
        <v>1901.26</v>
      </c>
      <c r="R688" s="163">
        <f t="shared" si="62"/>
        <v>0.9</v>
      </c>
      <c r="S688" s="164" t="s">
        <v>44</v>
      </c>
      <c r="T688" s="165" t="s">
        <v>388</v>
      </c>
      <c r="U688" s="166">
        <v>337.922</v>
      </c>
    </row>
    <row r="689" spans="1:21">
      <c r="A689" s="152"/>
      <c r="B689" s="152"/>
      <c r="C689" s="152"/>
      <c r="D689" s="152"/>
      <c r="E689" s="152"/>
      <c r="F689" s="152"/>
      <c r="G689" s="152"/>
      <c r="H689" s="169"/>
      <c r="I689" s="152">
        <f t="shared" ref="I689:Q689" si="63">SUM(I393:I688)</f>
        <v>1072531.67</v>
      </c>
      <c r="J689" s="152">
        <f t="shared" si="63"/>
        <v>725527.26</v>
      </c>
      <c r="K689" s="152">
        <f t="shared" si="63"/>
        <v>7502.29</v>
      </c>
      <c r="L689" s="152">
        <f t="shared" si="63"/>
        <v>3770.84</v>
      </c>
      <c r="M689" s="152">
        <f t="shared" si="63"/>
        <v>60355.61</v>
      </c>
      <c r="N689" s="189">
        <f t="shared" si="63"/>
        <v>6301.43</v>
      </c>
      <c r="O689" s="152">
        <f t="shared" si="63"/>
        <v>0</v>
      </c>
      <c r="P689" s="152">
        <f t="shared" si="63"/>
        <v>324.35</v>
      </c>
      <c r="Q689" s="166">
        <f t="shared" si="63"/>
        <v>803781.78</v>
      </c>
      <c r="R689" s="163">
        <f t="shared" si="62"/>
        <v>0.915817007063297</v>
      </c>
      <c r="S689" s="152"/>
      <c r="T689" s="152"/>
      <c r="U689" s="166">
        <f>SUM(U393:U688)</f>
        <v>178460.964</v>
      </c>
    </row>
    <row r="690" spans="1:21">
      <c r="A690" s="174"/>
      <c r="B690" s="174"/>
      <c r="C690" s="174"/>
      <c r="D690" s="174"/>
      <c r="E690" s="174"/>
      <c r="F690" s="174"/>
      <c r="G690" s="174"/>
      <c r="H690" s="175"/>
      <c r="I690" s="150"/>
      <c r="J690" s="150"/>
      <c r="K690" s="150"/>
      <c r="L690" s="150"/>
      <c r="M690" s="150"/>
      <c r="N690" s="157"/>
      <c r="O690" s="150"/>
      <c r="P690" s="150"/>
      <c r="R690" s="174"/>
      <c r="S690" s="174"/>
      <c r="T690" s="174"/>
      <c r="U690" s="159"/>
    </row>
    <row r="691" spans="1:21">
      <c r="A691" s="174"/>
      <c r="B691" s="174"/>
      <c r="C691" s="174"/>
      <c r="D691" s="174"/>
      <c r="E691" s="174"/>
      <c r="F691" s="174"/>
      <c r="G691" s="174"/>
      <c r="H691" s="175"/>
      <c r="I691" s="174"/>
      <c r="J691" s="174"/>
      <c r="K691" s="174"/>
      <c r="L691" s="174"/>
      <c r="M691" s="174"/>
      <c r="N691" s="180"/>
      <c r="O691" s="174"/>
      <c r="P691" s="174"/>
      <c r="R691" s="174"/>
      <c r="S691" s="174"/>
      <c r="T691" s="174"/>
      <c r="U691" s="159"/>
    </row>
    <row r="692" spans="1:21">
      <c r="A692" s="174"/>
      <c r="B692" s="174"/>
      <c r="C692" s="174"/>
      <c r="D692" s="174"/>
      <c r="E692" s="174"/>
      <c r="F692" s="174"/>
      <c r="G692" s="174"/>
      <c r="H692" s="175"/>
      <c r="I692" s="174"/>
      <c r="J692" s="174"/>
      <c r="K692" s="174"/>
      <c r="L692" s="174"/>
      <c r="M692" s="174"/>
      <c r="N692" s="180"/>
      <c r="O692" s="174"/>
      <c r="P692" s="174"/>
      <c r="R692" s="174"/>
      <c r="S692" s="174"/>
      <c r="T692" s="174"/>
      <c r="U692" s="159"/>
    </row>
    <row r="693" spans="1:21">
      <c r="A693" s="174"/>
      <c r="B693" s="174"/>
      <c r="C693" s="174"/>
      <c r="D693" s="174"/>
      <c r="E693" s="174"/>
      <c r="F693" s="174"/>
      <c r="G693" s="174"/>
      <c r="H693" s="175"/>
      <c r="I693" s="174"/>
      <c r="J693" s="174"/>
      <c r="K693" s="174"/>
      <c r="L693" s="174"/>
      <c r="M693" s="174"/>
      <c r="N693" s="180"/>
      <c r="O693" s="174"/>
      <c r="P693" s="174"/>
      <c r="R693" s="174"/>
      <c r="S693" s="174"/>
      <c r="T693" s="174"/>
      <c r="U693" s="159"/>
    </row>
    <row r="694" spans="1:21">
      <c r="A694" s="174"/>
      <c r="B694" s="174"/>
      <c r="C694" s="174"/>
      <c r="D694" s="174"/>
      <c r="E694" s="174"/>
      <c r="F694" s="174"/>
      <c r="G694" s="174"/>
      <c r="H694" s="175"/>
      <c r="I694" s="174"/>
      <c r="J694" s="174"/>
      <c r="K694" s="174"/>
      <c r="L694" s="174"/>
      <c r="M694" s="174"/>
      <c r="N694" s="180"/>
      <c r="O694" s="174"/>
      <c r="P694" s="174"/>
      <c r="R694" s="174"/>
      <c r="S694" s="174"/>
      <c r="T694" s="174"/>
      <c r="U694" s="159"/>
    </row>
    <row r="695" spans="1:21">
      <c r="A695" s="174"/>
      <c r="B695" s="174"/>
      <c r="C695" s="174"/>
      <c r="D695" s="174"/>
      <c r="E695" s="174"/>
      <c r="F695" s="174"/>
      <c r="G695" s="174"/>
      <c r="H695" s="175"/>
      <c r="I695" s="174"/>
      <c r="J695" s="174"/>
      <c r="K695" s="174"/>
      <c r="L695" s="174"/>
      <c r="M695" s="174"/>
      <c r="N695" s="180"/>
      <c r="O695" s="174"/>
      <c r="P695" s="174"/>
      <c r="R695" s="174"/>
      <c r="S695" s="174"/>
      <c r="T695" s="174"/>
      <c r="U695" s="159"/>
    </row>
    <row r="696" spans="1:21">
      <c r="A696" s="174"/>
      <c r="B696" s="174"/>
      <c r="C696" s="174"/>
      <c r="D696" s="174"/>
      <c r="E696" s="174"/>
      <c r="F696" s="174"/>
      <c r="G696" s="174"/>
      <c r="H696" s="175"/>
      <c r="I696" s="174"/>
      <c r="J696" s="174"/>
      <c r="K696" s="174"/>
      <c r="L696" s="174"/>
      <c r="M696" s="174"/>
      <c r="N696" s="180"/>
      <c r="O696" s="174"/>
      <c r="P696" s="174"/>
      <c r="R696" s="174"/>
      <c r="S696" s="174"/>
      <c r="T696" s="174"/>
      <c r="U696" s="159"/>
    </row>
    <row r="697" spans="1:21">
      <c r="A697" s="174"/>
      <c r="B697" s="174"/>
      <c r="C697" s="174"/>
      <c r="D697" s="174"/>
      <c r="E697" s="174"/>
      <c r="F697" s="174"/>
      <c r="G697" s="174"/>
      <c r="H697" s="175"/>
      <c r="I697" s="174"/>
      <c r="J697" s="174"/>
      <c r="K697" s="174"/>
      <c r="L697" s="174"/>
      <c r="M697" s="174"/>
      <c r="N697" s="180"/>
      <c r="O697" s="174"/>
      <c r="P697" s="174"/>
      <c r="R697" s="174"/>
      <c r="S697" s="174"/>
      <c r="T697" s="174"/>
      <c r="U697" s="159"/>
    </row>
    <row r="698" spans="1:21">
      <c r="A698" s="174"/>
      <c r="B698" s="174"/>
      <c r="C698" s="174"/>
      <c r="D698" s="174"/>
      <c r="E698" s="174"/>
      <c r="F698" s="174"/>
      <c r="G698" s="174"/>
      <c r="H698" s="175"/>
      <c r="I698" s="174"/>
      <c r="J698" s="174"/>
      <c r="K698" s="174"/>
      <c r="L698" s="174"/>
      <c r="M698" s="174"/>
      <c r="N698" s="180"/>
      <c r="O698" s="174"/>
      <c r="P698" s="174"/>
      <c r="R698" s="174"/>
      <c r="S698" s="174"/>
      <c r="T698" s="174"/>
      <c r="U698" s="159"/>
    </row>
    <row r="699" spans="1:21">
      <c r="A699" s="174"/>
      <c r="B699" s="174"/>
      <c r="C699" s="174"/>
      <c r="D699" s="174"/>
      <c r="E699" s="174"/>
      <c r="F699" s="174"/>
      <c r="G699" s="174"/>
      <c r="H699" s="175"/>
      <c r="I699" s="174"/>
      <c r="J699" s="174"/>
      <c r="K699" s="174"/>
      <c r="L699" s="174"/>
      <c r="M699" s="174"/>
      <c r="N699" s="180"/>
      <c r="O699" s="174"/>
      <c r="P699" s="174"/>
      <c r="R699" s="174"/>
      <c r="S699" s="174"/>
      <c r="T699" s="174"/>
      <c r="U699" s="159"/>
    </row>
    <row r="700" spans="1:21">
      <c r="A700" s="174"/>
      <c r="B700" s="174"/>
      <c r="C700" s="174"/>
      <c r="D700" s="174"/>
      <c r="E700" s="174"/>
      <c r="F700" s="174"/>
      <c r="G700" s="174"/>
      <c r="H700" s="175"/>
      <c r="I700" s="174"/>
      <c r="J700" s="174"/>
      <c r="K700" s="174"/>
      <c r="L700" s="174"/>
      <c r="M700" s="174"/>
      <c r="N700" s="180"/>
      <c r="O700" s="174"/>
      <c r="P700" s="174"/>
      <c r="R700" s="174"/>
      <c r="S700" s="174"/>
      <c r="T700" s="174"/>
      <c r="U700" s="159"/>
    </row>
    <row r="701" spans="1:21">
      <c r="A701" s="174"/>
      <c r="B701" s="174"/>
      <c r="C701" s="174"/>
      <c r="D701" s="174"/>
      <c r="E701" s="174"/>
      <c r="F701" s="174"/>
      <c r="G701" s="174"/>
      <c r="H701" s="175"/>
      <c r="I701" s="174"/>
      <c r="J701" s="174"/>
      <c r="K701" s="174"/>
      <c r="L701" s="174"/>
      <c r="M701" s="174"/>
      <c r="N701" s="180"/>
      <c r="O701" s="174"/>
      <c r="P701" s="174"/>
      <c r="R701" s="174"/>
      <c r="S701" s="174"/>
      <c r="T701" s="174"/>
      <c r="U701" s="159"/>
    </row>
    <row r="702" ht="22.5" spans="1:21">
      <c r="A702" s="188" t="s">
        <v>793</v>
      </c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90"/>
      <c r="R702" s="188"/>
      <c r="S702" s="188"/>
      <c r="T702" s="188"/>
      <c r="U702" s="190"/>
    </row>
    <row r="703" ht="36.75" spans="1:21">
      <c r="A703" s="149" t="s">
        <v>27</v>
      </c>
      <c r="B703" s="150" t="s">
        <v>30</v>
      </c>
      <c r="C703" s="150" t="s">
        <v>31</v>
      </c>
      <c r="D703" s="150" t="s">
        <v>372</v>
      </c>
      <c r="E703" s="150" t="s">
        <v>373</v>
      </c>
      <c r="F703" s="150" t="s">
        <v>28</v>
      </c>
      <c r="G703" s="150" t="s">
        <v>374</v>
      </c>
      <c r="H703" s="151" t="s">
        <v>375</v>
      </c>
      <c r="I703" s="150" t="s">
        <v>6</v>
      </c>
      <c r="J703" s="150" t="s">
        <v>376</v>
      </c>
      <c r="K703" s="150" t="s">
        <v>377</v>
      </c>
      <c r="L703" s="150" t="s">
        <v>9</v>
      </c>
      <c r="M703" s="150" t="s">
        <v>10</v>
      </c>
      <c r="N703" s="157" t="s">
        <v>11</v>
      </c>
      <c r="O703" s="150" t="s">
        <v>12</v>
      </c>
      <c r="P703" s="150" t="s">
        <v>378</v>
      </c>
      <c r="Q703" s="157" t="s">
        <v>379</v>
      </c>
      <c r="R703" s="149" t="s">
        <v>36</v>
      </c>
      <c r="S703" s="149" t="s">
        <v>37</v>
      </c>
      <c r="T703" s="160" t="s">
        <v>380</v>
      </c>
      <c r="U703" s="161" t="s">
        <v>792</v>
      </c>
    </row>
    <row r="704" ht="25.5" spans="1:21">
      <c r="A704" s="152">
        <v>1</v>
      </c>
      <c r="B704" s="153" t="s">
        <v>382</v>
      </c>
      <c r="C704" s="153" t="s">
        <v>43</v>
      </c>
      <c r="D704" s="153" t="s">
        <v>45</v>
      </c>
      <c r="E704" s="153" t="s">
        <v>44</v>
      </c>
      <c r="F704" s="153" t="s">
        <v>383</v>
      </c>
      <c r="G704" s="153" t="s">
        <v>384</v>
      </c>
      <c r="H704" s="154">
        <v>43312.3485532407</v>
      </c>
      <c r="I704" s="158">
        <v>3887.86</v>
      </c>
      <c r="J704" s="158">
        <v>2208.7</v>
      </c>
      <c r="K704" s="158">
        <v>156.83</v>
      </c>
      <c r="L704" s="158">
        <v>479.19</v>
      </c>
      <c r="M704" s="158">
        <v>0</v>
      </c>
      <c r="N704" s="158">
        <v>0</v>
      </c>
      <c r="O704" s="158">
        <v>0</v>
      </c>
      <c r="P704" s="158">
        <v>654.35</v>
      </c>
      <c r="Q704" s="162">
        <v>3499.07</v>
      </c>
      <c r="R704" s="163">
        <v>0.899998971156369</v>
      </c>
      <c r="S704" s="164" t="s">
        <v>44</v>
      </c>
      <c r="T704" s="165" t="s">
        <v>385</v>
      </c>
      <c r="U704" s="166">
        <v>0</v>
      </c>
    </row>
    <row r="705" ht="36" spans="1:21">
      <c r="A705" s="152">
        <v>2</v>
      </c>
      <c r="B705" s="153" t="s">
        <v>397</v>
      </c>
      <c r="C705" s="153" t="s">
        <v>58</v>
      </c>
      <c r="D705" s="153" t="s">
        <v>45</v>
      </c>
      <c r="E705" s="153" t="s">
        <v>44</v>
      </c>
      <c r="F705" s="153" t="s">
        <v>387</v>
      </c>
      <c r="G705" s="153" t="s">
        <v>398</v>
      </c>
      <c r="H705" s="154">
        <v>43307.4118055556</v>
      </c>
      <c r="I705" s="158">
        <v>1883.52</v>
      </c>
      <c r="J705" s="158">
        <v>1459.05</v>
      </c>
      <c r="K705" s="158">
        <v>0</v>
      </c>
      <c r="L705" s="158">
        <v>0</v>
      </c>
      <c r="M705" s="158">
        <v>0</v>
      </c>
      <c r="N705" s="158">
        <v>0</v>
      </c>
      <c r="O705" s="158">
        <v>0</v>
      </c>
      <c r="P705" s="158">
        <v>0</v>
      </c>
      <c r="Q705" s="162">
        <v>1459.05</v>
      </c>
      <c r="R705" s="163">
        <v>0.9</v>
      </c>
      <c r="S705" s="164" t="s">
        <v>44</v>
      </c>
      <c r="T705" s="165" t="s">
        <v>238</v>
      </c>
      <c r="U705" s="166">
        <v>236.118</v>
      </c>
    </row>
    <row r="706" ht="36" spans="1:21">
      <c r="A706" s="152">
        <v>3</v>
      </c>
      <c r="B706" s="153" t="s">
        <v>399</v>
      </c>
      <c r="C706" s="153" t="s">
        <v>43</v>
      </c>
      <c r="D706" s="153" t="s">
        <v>45</v>
      </c>
      <c r="E706" s="153" t="s">
        <v>44</v>
      </c>
      <c r="F706" s="153" t="s">
        <v>387</v>
      </c>
      <c r="G706" s="153" t="s">
        <v>400</v>
      </c>
      <c r="H706" s="154">
        <v>43308.4263888889</v>
      </c>
      <c r="I706" s="158">
        <v>1942.72</v>
      </c>
      <c r="J706" s="158">
        <v>1599.81</v>
      </c>
      <c r="K706" s="158">
        <v>0</v>
      </c>
      <c r="L706" s="158">
        <v>0</v>
      </c>
      <c r="M706" s="158">
        <v>0</v>
      </c>
      <c r="N706" s="158">
        <v>0</v>
      </c>
      <c r="O706" s="158">
        <v>0</v>
      </c>
      <c r="P706" s="158">
        <v>0</v>
      </c>
      <c r="Q706" s="162">
        <v>1599.81</v>
      </c>
      <c r="R706" s="163">
        <v>0.9</v>
      </c>
      <c r="S706" s="164" t="s">
        <v>44</v>
      </c>
      <c r="T706" s="165" t="s">
        <v>359</v>
      </c>
      <c r="U706" s="166">
        <v>148.638</v>
      </c>
    </row>
    <row r="707" ht="24" spans="1:21">
      <c r="A707" s="152">
        <v>4</v>
      </c>
      <c r="B707" s="153" t="s">
        <v>408</v>
      </c>
      <c r="C707" s="153" t="s">
        <v>58</v>
      </c>
      <c r="D707" s="153" t="s">
        <v>45</v>
      </c>
      <c r="E707" s="153" t="s">
        <v>44</v>
      </c>
      <c r="F707" s="153" t="s">
        <v>383</v>
      </c>
      <c r="G707" s="153" t="s">
        <v>409</v>
      </c>
      <c r="H707" s="154">
        <v>43306.3617939815</v>
      </c>
      <c r="I707" s="158">
        <v>13107.78</v>
      </c>
      <c r="J707" s="158">
        <v>8347.36</v>
      </c>
      <c r="K707" s="158">
        <v>1611.03</v>
      </c>
      <c r="L707" s="158">
        <v>893.76</v>
      </c>
      <c r="M707" s="158">
        <v>0</v>
      </c>
      <c r="N707" s="158">
        <v>0</v>
      </c>
      <c r="O707" s="158">
        <v>0</v>
      </c>
      <c r="P707" s="158">
        <v>0</v>
      </c>
      <c r="Q707" s="162">
        <v>10852.15</v>
      </c>
      <c r="R707" s="163">
        <v>0.9</v>
      </c>
      <c r="S707" s="164" t="s">
        <v>44</v>
      </c>
      <c r="T707" s="165" t="s">
        <v>359</v>
      </c>
      <c r="U707" s="166">
        <v>944.851999999999</v>
      </c>
    </row>
    <row r="708" ht="36" spans="1:21">
      <c r="A708" s="152">
        <v>5</v>
      </c>
      <c r="B708" s="153" t="s">
        <v>413</v>
      </c>
      <c r="C708" s="153" t="s">
        <v>43</v>
      </c>
      <c r="D708" s="153" t="s">
        <v>45</v>
      </c>
      <c r="E708" s="153" t="s">
        <v>44</v>
      </c>
      <c r="F708" s="153" t="s">
        <v>387</v>
      </c>
      <c r="G708" s="153" t="s">
        <v>150</v>
      </c>
      <c r="H708" s="154">
        <v>43305.3888888889</v>
      </c>
      <c r="I708" s="158">
        <v>1861.75</v>
      </c>
      <c r="J708" s="158">
        <v>1451.44</v>
      </c>
      <c r="K708" s="158">
        <v>0</v>
      </c>
      <c r="L708" s="158">
        <v>0</v>
      </c>
      <c r="M708" s="158">
        <v>0</v>
      </c>
      <c r="N708" s="158">
        <v>0</v>
      </c>
      <c r="O708" s="158">
        <v>0</v>
      </c>
      <c r="P708" s="158">
        <v>0</v>
      </c>
      <c r="Q708" s="162">
        <v>1451.44</v>
      </c>
      <c r="R708" s="163">
        <v>0.9</v>
      </c>
      <c r="S708" s="164" t="s">
        <v>44</v>
      </c>
      <c r="T708" s="165" t="s">
        <v>110</v>
      </c>
      <c r="U708" s="166">
        <v>224.135</v>
      </c>
    </row>
    <row r="709" ht="24" spans="1:21">
      <c r="A709" s="152">
        <v>6</v>
      </c>
      <c r="B709" s="153" t="s">
        <v>414</v>
      </c>
      <c r="C709" s="153" t="s">
        <v>58</v>
      </c>
      <c r="D709" s="153" t="s">
        <v>45</v>
      </c>
      <c r="E709" s="153" t="s">
        <v>44</v>
      </c>
      <c r="F709" s="153" t="s">
        <v>383</v>
      </c>
      <c r="G709" s="153" t="s">
        <v>415</v>
      </c>
      <c r="H709" s="154">
        <v>43305.3630092593</v>
      </c>
      <c r="I709" s="158">
        <v>3710.86</v>
      </c>
      <c r="J709" s="158">
        <v>2180.82</v>
      </c>
      <c r="K709" s="158">
        <v>0</v>
      </c>
      <c r="L709" s="158">
        <v>0</v>
      </c>
      <c r="M709" s="158">
        <v>0</v>
      </c>
      <c r="N709" s="158">
        <v>0</v>
      </c>
      <c r="O709" s="158">
        <v>0</v>
      </c>
      <c r="P709" s="158">
        <v>0</v>
      </c>
      <c r="Q709" s="162">
        <v>2180.82</v>
      </c>
      <c r="R709" s="163">
        <v>0.9</v>
      </c>
      <c r="S709" s="164" t="s">
        <v>44</v>
      </c>
      <c r="T709" s="165" t="s">
        <v>110</v>
      </c>
      <c r="U709" s="166">
        <v>1158.954</v>
      </c>
    </row>
    <row r="710" ht="24" spans="1:21">
      <c r="A710" s="152">
        <v>7</v>
      </c>
      <c r="B710" s="153" t="s">
        <v>427</v>
      </c>
      <c r="C710" s="153" t="s">
        <v>43</v>
      </c>
      <c r="D710" s="153" t="s">
        <v>45</v>
      </c>
      <c r="E710" s="153" t="s">
        <v>44</v>
      </c>
      <c r="F710" s="153" t="s">
        <v>383</v>
      </c>
      <c r="G710" s="153" t="s">
        <v>428</v>
      </c>
      <c r="H710" s="154">
        <v>43296.3547685185</v>
      </c>
      <c r="I710" s="158">
        <v>4975.68</v>
      </c>
      <c r="J710" s="158">
        <v>2837.06</v>
      </c>
      <c r="K710" s="158">
        <v>0</v>
      </c>
      <c r="L710" s="158">
        <v>0</v>
      </c>
      <c r="M710" s="158">
        <v>0</v>
      </c>
      <c r="N710" s="158">
        <v>0</v>
      </c>
      <c r="O710" s="158">
        <v>0</v>
      </c>
      <c r="P710" s="158">
        <v>0</v>
      </c>
      <c r="Q710" s="162">
        <v>2837.06</v>
      </c>
      <c r="R710" s="163">
        <v>0.9</v>
      </c>
      <c r="S710" s="164" t="s">
        <v>44</v>
      </c>
      <c r="T710" s="165" t="s">
        <v>166</v>
      </c>
      <c r="U710" s="166">
        <v>1641.052</v>
      </c>
    </row>
    <row r="711" ht="36" spans="1:21">
      <c r="A711" s="152">
        <v>8</v>
      </c>
      <c r="B711" s="153" t="s">
        <v>433</v>
      </c>
      <c r="C711" s="153" t="s">
        <v>58</v>
      </c>
      <c r="D711" s="155" t="s">
        <v>95</v>
      </c>
      <c r="E711" s="153" t="s">
        <v>404</v>
      </c>
      <c r="F711" s="153" t="s">
        <v>387</v>
      </c>
      <c r="G711" s="153" t="s">
        <v>434</v>
      </c>
      <c r="H711" s="154">
        <v>43269.6854166667</v>
      </c>
      <c r="I711" s="158">
        <v>2548.57</v>
      </c>
      <c r="J711" s="158">
        <v>2009.9</v>
      </c>
      <c r="K711" s="158">
        <v>0</v>
      </c>
      <c r="L711" s="158">
        <v>0</v>
      </c>
      <c r="M711" s="158">
        <v>538.67</v>
      </c>
      <c r="N711" s="158">
        <v>0</v>
      </c>
      <c r="O711" s="158">
        <v>0</v>
      </c>
      <c r="P711" s="158">
        <v>0</v>
      </c>
      <c r="Q711" s="162">
        <v>2548.57</v>
      </c>
      <c r="R711" s="163">
        <v>1</v>
      </c>
      <c r="S711" s="164" t="s">
        <v>44</v>
      </c>
      <c r="T711" s="165" t="s">
        <v>385</v>
      </c>
      <c r="U711" s="166">
        <v>0</v>
      </c>
    </row>
    <row r="712" ht="24" spans="1:21">
      <c r="A712" s="152">
        <v>9</v>
      </c>
      <c r="B712" s="153" t="s">
        <v>435</v>
      </c>
      <c r="C712" s="153" t="s">
        <v>43</v>
      </c>
      <c r="D712" s="153" t="s">
        <v>52</v>
      </c>
      <c r="E712" s="153" t="s">
        <v>44</v>
      </c>
      <c r="F712" s="153" t="s">
        <v>383</v>
      </c>
      <c r="G712" s="153" t="s">
        <v>436</v>
      </c>
      <c r="H712" s="154">
        <v>43298.3694212963</v>
      </c>
      <c r="I712" s="158">
        <v>10026.3</v>
      </c>
      <c r="J712" s="158">
        <v>6447.61</v>
      </c>
      <c r="K712" s="158">
        <v>0</v>
      </c>
      <c r="L712" s="158">
        <v>0</v>
      </c>
      <c r="M712" s="158">
        <v>1128.33</v>
      </c>
      <c r="N712" s="158">
        <v>0</v>
      </c>
      <c r="O712" s="158">
        <v>0</v>
      </c>
      <c r="P712" s="158">
        <v>0</v>
      </c>
      <c r="Q712" s="162">
        <v>7575.94</v>
      </c>
      <c r="R712" s="163">
        <v>0.9</v>
      </c>
      <c r="S712" s="164" t="s">
        <v>44</v>
      </c>
      <c r="T712" s="165" t="s">
        <v>385</v>
      </c>
      <c r="U712" s="166">
        <v>1447.73</v>
      </c>
    </row>
    <row r="713" ht="24" spans="1:21">
      <c r="A713" s="152">
        <v>10</v>
      </c>
      <c r="B713" s="153" t="s">
        <v>447</v>
      </c>
      <c r="C713" s="153" t="s">
        <v>43</v>
      </c>
      <c r="D713" s="153" t="s">
        <v>45</v>
      </c>
      <c r="E713" s="153" t="s">
        <v>44</v>
      </c>
      <c r="F713" s="153" t="s">
        <v>383</v>
      </c>
      <c r="G713" s="153" t="s">
        <v>108</v>
      </c>
      <c r="H713" s="154">
        <v>43294.3842939815</v>
      </c>
      <c r="I713" s="158">
        <v>4251.54</v>
      </c>
      <c r="J713" s="158">
        <v>2667.07</v>
      </c>
      <c r="K713" s="158">
        <v>0</v>
      </c>
      <c r="L713" s="158">
        <v>0</v>
      </c>
      <c r="M713" s="158">
        <v>0</v>
      </c>
      <c r="N713" s="158">
        <v>0</v>
      </c>
      <c r="O713" s="158">
        <v>0</v>
      </c>
      <c r="P713" s="158">
        <v>0</v>
      </c>
      <c r="Q713" s="162">
        <v>2667.07</v>
      </c>
      <c r="R713" s="163">
        <v>0.9</v>
      </c>
      <c r="S713" s="164" t="s">
        <v>44</v>
      </c>
      <c r="T713" s="165" t="s">
        <v>238</v>
      </c>
      <c r="U713" s="166">
        <v>1159.316</v>
      </c>
    </row>
    <row r="714" ht="24" spans="1:21">
      <c r="A714" s="152">
        <v>11</v>
      </c>
      <c r="B714" s="153" t="s">
        <v>448</v>
      </c>
      <c r="C714" s="153" t="s">
        <v>43</v>
      </c>
      <c r="D714" s="153" t="s">
        <v>45</v>
      </c>
      <c r="E714" s="153" t="s">
        <v>44</v>
      </c>
      <c r="F714" s="153" t="s">
        <v>383</v>
      </c>
      <c r="G714" s="153" t="s">
        <v>449</v>
      </c>
      <c r="H714" s="154">
        <v>43294.4205092593</v>
      </c>
      <c r="I714" s="158">
        <v>2423.77</v>
      </c>
      <c r="J714" s="158">
        <v>1096.01</v>
      </c>
      <c r="K714" s="158">
        <v>0</v>
      </c>
      <c r="L714" s="158">
        <v>0</v>
      </c>
      <c r="M714" s="158">
        <v>0</v>
      </c>
      <c r="N714" s="158">
        <v>0</v>
      </c>
      <c r="O714" s="158">
        <v>0</v>
      </c>
      <c r="P714" s="158">
        <v>0</v>
      </c>
      <c r="Q714" s="162">
        <v>1096.01</v>
      </c>
      <c r="R714" s="163">
        <v>0.9</v>
      </c>
      <c r="S714" s="164" t="s">
        <v>44</v>
      </c>
      <c r="T714" s="165" t="s">
        <v>87</v>
      </c>
      <c r="U714" s="166">
        <v>1085.383</v>
      </c>
    </row>
    <row r="715" ht="24" spans="1:21">
      <c r="A715" s="152">
        <v>12</v>
      </c>
      <c r="B715" s="153" t="s">
        <v>461</v>
      </c>
      <c r="C715" s="153" t="s">
        <v>58</v>
      </c>
      <c r="D715" s="153" t="s">
        <v>95</v>
      </c>
      <c r="E715" s="153" t="s">
        <v>404</v>
      </c>
      <c r="F715" s="153" t="s">
        <v>383</v>
      </c>
      <c r="G715" s="153" t="s">
        <v>337</v>
      </c>
      <c r="H715" s="154">
        <v>43290.358125</v>
      </c>
      <c r="I715" s="158">
        <v>2661.36</v>
      </c>
      <c r="J715" s="158">
        <v>1523.12</v>
      </c>
      <c r="K715" s="158">
        <v>0</v>
      </c>
      <c r="L715" s="158">
        <v>0</v>
      </c>
      <c r="M715" s="158">
        <v>1138.24</v>
      </c>
      <c r="N715" s="158">
        <v>0</v>
      </c>
      <c r="O715" s="158">
        <v>0</v>
      </c>
      <c r="P715" s="158">
        <v>0</v>
      </c>
      <c r="Q715" s="162">
        <v>2661.36</v>
      </c>
      <c r="R715" s="163">
        <v>1</v>
      </c>
      <c r="S715" s="164" t="s">
        <v>44</v>
      </c>
      <c r="T715" s="165" t="s">
        <v>166</v>
      </c>
      <c r="U715" s="166">
        <v>0</v>
      </c>
    </row>
    <row r="716" ht="24" spans="1:21">
      <c r="A716" s="152">
        <v>13</v>
      </c>
      <c r="B716" s="153" t="s">
        <v>462</v>
      </c>
      <c r="C716" s="153" t="s">
        <v>58</v>
      </c>
      <c r="D716" s="153" t="s">
        <v>52</v>
      </c>
      <c r="E716" s="153" t="s">
        <v>44</v>
      </c>
      <c r="F716" s="153" t="s">
        <v>406</v>
      </c>
      <c r="G716" s="153" t="s">
        <v>232</v>
      </c>
      <c r="H716" s="154">
        <v>43290.4690625</v>
      </c>
      <c r="I716" s="158">
        <v>4229.75</v>
      </c>
      <c r="J716" s="158">
        <v>2765.26</v>
      </c>
      <c r="K716" s="158">
        <v>0</v>
      </c>
      <c r="L716" s="158">
        <v>0</v>
      </c>
      <c r="M716" s="158">
        <v>483.92</v>
      </c>
      <c r="N716" s="158">
        <v>0</v>
      </c>
      <c r="O716" s="158">
        <v>0</v>
      </c>
      <c r="P716" s="158">
        <v>0</v>
      </c>
      <c r="Q716" s="162">
        <v>3249.18</v>
      </c>
      <c r="R716" s="163">
        <v>0.9</v>
      </c>
      <c r="S716" s="164" t="s">
        <v>44</v>
      </c>
      <c r="T716" s="165" t="s">
        <v>359</v>
      </c>
      <c r="U716" s="166">
        <v>557.595</v>
      </c>
    </row>
    <row r="717" ht="36" spans="1:21">
      <c r="A717" s="152">
        <v>14</v>
      </c>
      <c r="B717" s="153" t="s">
        <v>468</v>
      </c>
      <c r="C717" s="153" t="s">
        <v>58</v>
      </c>
      <c r="D717" s="155" t="s">
        <v>95</v>
      </c>
      <c r="E717" s="153" t="s">
        <v>404</v>
      </c>
      <c r="F717" s="153" t="s">
        <v>387</v>
      </c>
      <c r="G717" s="153" t="s">
        <v>335</v>
      </c>
      <c r="H717" s="154">
        <v>43288.3479166667</v>
      </c>
      <c r="I717" s="158">
        <v>2278.17</v>
      </c>
      <c r="J717" s="158">
        <v>1858.57</v>
      </c>
      <c r="K717" s="158">
        <v>0</v>
      </c>
      <c r="L717" s="158">
        <v>0</v>
      </c>
      <c r="M717" s="158">
        <v>419.6</v>
      </c>
      <c r="N717" s="158">
        <v>0</v>
      </c>
      <c r="O717" s="158">
        <v>0</v>
      </c>
      <c r="P717" s="158">
        <v>0</v>
      </c>
      <c r="Q717" s="162">
        <v>2278.17</v>
      </c>
      <c r="R717" s="163">
        <v>1</v>
      </c>
      <c r="S717" s="164" t="s">
        <v>44</v>
      </c>
      <c r="T717" s="165" t="s">
        <v>325</v>
      </c>
      <c r="U717" s="166">
        <v>0</v>
      </c>
    </row>
    <row r="718" ht="24" spans="1:21">
      <c r="A718" s="152">
        <v>15</v>
      </c>
      <c r="B718" s="153" t="s">
        <v>470</v>
      </c>
      <c r="C718" s="153" t="s">
        <v>43</v>
      </c>
      <c r="D718" s="153" t="s">
        <v>52</v>
      </c>
      <c r="E718" s="153" t="s">
        <v>44</v>
      </c>
      <c r="F718" s="153" t="s">
        <v>383</v>
      </c>
      <c r="G718" s="153" t="s">
        <v>471</v>
      </c>
      <c r="H718" s="154">
        <v>43290.3702893518</v>
      </c>
      <c r="I718" s="158">
        <v>4150.05</v>
      </c>
      <c r="J718" s="158">
        <v>2384.43</v>
      </c>
      <c r="K718" s="158">
        <v>0</v>
      </c>
      <c r="L718" s="158">
        <v>0</v>
      </c>
      <c r="M718" s="158">
        <v>417.28</v>
      </c>
      <c r="N718" s="158">
        <v>0</v>
      </c>
      <c r="O718" s="158">
        <v>0</v>
      </c>
      <c r="P718" s="158">
        <v>0</v>
      </c>
      <c r="Q718" s="162">
        <v>2801.71</v>
      </c>
      <c r="R718" s="163">
        <v>0.9</v>
      </c>
      <c r="S718" s="164" t="s">
        <v>44</v>
      </c>
      <c r="T718" s="165" t="s">
        <v>385</v>
      </c>
      <c r="U718" s="166">
        <v>933.335</v>
      </c>
    </row>
    <row r="719" ht="36" spans="1:21">
      <c r="A719" s="152">
        <v>16</v>
      </c>
      <c r="B719" s="153" t="s">
        <v>472</v>
      </c>
      <c r="C719" s="153" t="s">
        <v>58</v>
      </c>
      <c r="D719" s="153" t="s">
        <v>95</v>
      </c>
      <c r="E719" s="153" t="s">
        <v>404</v>
      </c>
      <c r="F719" s="153" t="s">
        <v>387</v>
      </c>
      <c r="G719" s="153" t="s">
        <v>164</v>
      </c>
      <c r="H719" s="154">
        <v>43287.3451388889</v>
      </c>
      <c r="I719" s="158">
        <v>1678.54</v>
      </c>
      <c r="J719" s="158">
        <v>1299.22</v>
      </c>
      <c r="K719" s="158">
        <v>0</v>
      </c>
      <c r="L719" s="158">
        <v>0</v>
      </c>
      <c r="M719" s="158">
        <v>379.32</v>
      </c>
      <c r="N719" s="158">
        <v>0</v>
      </c>
      <c r="O719" s="158">
        <v>0</v>
      </c>
      <c r="P719" s="158">
        <v>0</v>
      </c>
      <c r="Q719" s="162">
        <v>1678.54</v>
      </c>
      <c r="R719" s="163">
        <v>1</v>
      </c>
      <c r="S719" s="164" t="s">
        <v>44</v>
      </c>
      <c r="T719" s="165" t="s">
        <v>166</v>
      </c>
      <c r="U719" s="166">
        <v>0</v>
      </c>
    </row>
    <row r="720" ht="24" spans="1:21">
      <c r="A720" s="152">
        <v>17</v>
      </c>
      <c r="B720" s="153" t="s">
        <v>382</v>
      </c>
      <c r="C720" s="153" t="s">
        <v>43</v>
      </c>
      <c r="D720" s="153" t="s">
        <v>52</v>
      </c>
      <c r="E720" s="153" t="s">
        <v>44</v>
      </c>
      <c r="F720" s="153" t="s">
        <v>406</v>
      </c>
      <c r="G720" s="153" t="s">
        <v>490</v>
      </c>
      <c r="H720" s="154">
        <v>43278.4007523148</v>
      </c>
      <c r="I720" s="158">
        <v>2990.13</v>
      </c>
      <c r="J720" s="158">
        <v>1810.67</v>
      </c>
      <c r="K720" s="158">
        <v>0</v>
      </c>
      <c r="L720" s="158">
        <v>0</v>
      </c>
      <c r="M720" s="158">
        <v>316.87</v>
      </c>
      <c r="N720" s="158">
        <v>0</v>
      </c>
      <c r="O720" s="158">
        <v>0</v>
      </c>
      <c r="P720" s="158">
        <v>0</v>
      </c>
      <c r="Q720" s="162">
        <v>2127.54</v>
      </c>
      <c r="R720" s="163">
        <v>0.9</v>
      </c>
      <c r="S720" s="164" t="s">
        <v>44</v>
      </c>
      <c r="T720" s="165" t="s">
        <v>385</v>
      </c>
      <c r="U720" s="166">
        <v>563.577</v>
      </c>
    </row>
    <row r="721" ht="24" spans="1:21">
      <c r="A721" s="152">
        <v>18</v>
      </c>
      <c r="B721" s="153" t="s">
        <v>504</v>
      </c>
      <c r="C721" s="153" t="s">
        <v>58</v>
      </c>
      <c r="D721" s="153" t="s">
        <v>45</v>
      </c>
      <c r="E721" s="153" t="s">
        <v>44</v>
      </c>
      <c r="F721" s="153" t="s">
        <v>383</v>
      </c>
      <c r="G721" s="153" t="s">
        <v>505</v>
      </c>
      <c r="H721" s="154">
        <v>43268.3223726852</v>
      </c>
      <c r="I721" s="158">
        <v>2917.73</v>
      </c>
      <c r="J721" s="158">
        <v>1367.18</v>
      </c>
      <c r="K721" s="158">
        <v>0</v>
      </c>
      <c r="L721" s="158">
        <v>0</v>
      </c>
      <c r="M721" s="158">
        <v>0</v>
      </c>
      <c r="N721" s="158">
        <v>0</v>
      </c>
      <c r="O721" s="158">
        <v>0</v>
      </c>
      <c r="P721" s="158">
        <v>0</v>
      </c>
      <c r="Q721" s="162">
        <v>1367.18</v>
      </c>
      <c r="R721" s="163">
        <v>0.9</v>
      </c>
      <c r="S721" s="164" t="s">
        <v>44</v>
      </c>
      <c r="T721" s="165" t="s">
        <v>87</v>
      </c>
      <c r="U721" s="166">
        <v>1258.777</v>
      </c>
    </row>
    <row r="722" ht="36" spans="1:21">
      <c r="A722" s="152">
        <v>19</v>
      </c>
      <c r="B722" s="153" t="s">
        <v>435</v>
      </c>
      <c r="C722" s="153" t="s">
        <v>43</v>
      </c>
      <c r="D722" s="153" t="s">
        <v>52</v>
      </c>
      <c r="E722" s="153" t="s">
        <v>44</v>
      </c>
      <c r="F722" s="153" t="s">
        <v>387</v>
      </c>
      <c r="G722" s="153" t="s">
        <v>506</v>
      </c>
      <c r="H722" s="154">
        <v>43273.44375</v>
      </c>
      <c r="I722" s="158">
        <v>879.5</v>
      </c>
      <c r="J722" s="158">
        <v>507.95</v>
      </c>
      <c r="K722" s="158">
        <v>0</v>
      </c>
      <c r="L722" s="158">
        <v>0</v>
      </c>
      <c r="M722" s="158">
        <v>0</v>
      </c>
      <c r="N722" s="158">
        <v>0</v>
      </c>
      <c r="O722" s="158">
        <v>0</v>
      </c>
      <c r="P722" s="158">
        <v>0</v>
      </c>
      <c r="Q722" s="162">
        <v>507.95</v>
      </c>
      <c r="R722" s="163">
        <v>0.9</v>
      </c>
      <c r="S722" s="164" t="s">
        <v>44</v>
      </c>
      <c r="T722" s="165" t="s">
        <v>385</v>
      </c>
      <c r="U722" s="166">
        <v>283.6</v>
      </c>
    </row>
    <row r="723" ht="36" spans="1:21">
      <c r="A723" s="152">
        <v>20</v>
      </c>
      <c r="B723" s="153" t="s">
        <v>507</v>
      </c>
      <c r="C723" s="153" t="s">
        <v>43</v>
      </c>
      <c r="D723" s="153" t="s">
        <v>45</v>
      </c>
      <c r="E723" s="153" t="s">
        <v>44</v>
      </c>
      <c r="F723" s="153" t="s">
        <v>387</v>
      </c>
      <c r="G723" s="153" t="s">
        <v>116</v>
      </c>
      <c r="H723" s="154">
        <v>43273.40625</v>
      </c>
      <c r="I723" s="158">
        <v>4581.5</v>
      </c>
      <c r="J723" s="158">
        <v>3929.96</v>
      </c>
      <c r="K723" s="158">
        <v>0</v>
      </c>
      <c r="L723" s="158">
        <v>0</v>
      </c>
      <c r="M723" s="158">
        <v>0</v>
      </c>
      <c r="N723" s="158">
        <v>0</v>
      </c>
      <c r="O723" s="158">
        <v>0</v>
      </c>
      <c r="P723" s="158">
        <v>0</v>
      </c>
      <c r="Q723" s="162">
        <v>3929.96</v>
      </c>
      <c r="R723" s="163">
        <v>0.9</v>
      </c>
      <c r="S723" s="164" t="s">
        <v>44</v>
      </c>
      <c r="T723" s="165" t="s">
        <v>110</v>
      </c>
      <c r="U723" s="166">
        <v>193.39</v>
      </c>
    </row>
    <row r="724" ht="37.5" spans="1:21">
      <c r="A724" s="152">
        <v>21</v>
      </c>
      <c r="B724" s="153" t="s">
        <v>508</v>
      </c>
      <c r="C724" s="153" t="s">
        <v>58</v>
      </c>
      <c r="D724" s="153" t="s">
        <v>241</v>
      </c>
      <c r="E724" s="153" t="s">
        <v>44</v>
      </c>
      <c r="F724" s="153" t="s">
        <v>387</v>
      </c>
      <c r="G724" s="153" t="s">
        <v>394</v>
      </c>
      <c r="H724" s="154">
        <v>43273.3520833333</v>
      </c>
      <c r="I724" s="158">
        <v>3541.27</v>
      </c>
      <c r="J724" s="158">
        <v>3032.34</v>
      </c>
      <c r="K724" s="158">
        <v>0</v>
      </c>
      <c r="L724" s="158">
        <v>0</v>
      </c>
      <c r="M724" s="158">
        <v>0</v>
      </c>
      <c r="N724" s="158">
        <v>0</v>
      </c>
      <c r="O724" s="158">
        <v>0</v>
      </c>
      <c r="P724" s="158">
        <v>0</v>
      </c>
      <c r="Q724" s="162">
        <v>3032.34</v>
      </c>
      <c r="R724" s="163">
        <v>0.9</v>
      </c>
      <c r="S724" s="164" t="s">
        <v>44</v>
      </c>
      <c r="T724" s="165" t="s">
        <v>110</v>
      </c>
      <c r="U724" s="166">
        <v>154.803</v>
      </c>
    </row>
    <row r="725" ht="24" spans="1:21">
      <c r="A725" s="152">
        <v>22</v>
      </c>
      <c r="B725" s="153" t="s">
        <v>512</v>
      </c>
      <c r="C725" s="153" t="s">
        <v>58</v>
      </c>
      <c r="D725" s="153" t="s">
        <v>45</v>
      </c>
      <c r="E725" s="153" t="s">
        <v>44</v>
      </c>
      <c r="F725" s="153" t="s">
        <v>383</v>
      </c>
      <c r="G725" s="153" t="s">
        <v>138</v>
      </c>
      <c r="H725" s="154">
        <v>43270.3593402778</v>
      </c>
      <c r="I725" s="158">
        <v>2042.7</v>
      </c>
      <c r="J725" s="158">
        <v>932.44</v>
      </c>
      <c r="K725" s="158">
        <v>0</v>
      </c>
      <c r="L725" s="158">
        <v>0</v>
      </c>
      <c r="M725" s="158">
        <v>0</v>
      </c>
      <c r="N725" s="158">
        <v>0</v>
      </c>
      <c r="O725" s="158">
        <v>0</v>
      </c>
      <c r="P725" s="158">
        <v>0</v>
      </c>
      <c r="Q725" s="162">
        <v>932.44</v>
      </c>
      <c r="R725" s="163">
        <v>0.9</v>
      </c>
      <c r="S725" s="164" t="s">
        <v>44</v>
      </c>
      <c r="T725" s="165" t="s">
        <v>110</v>
      </c>
      <c r="U725" s="166">
        <v>905.99</v>
      </c>
    </row>
    <row r="726" ht="24" spans="1:21">
      <c r="A726" s="152">
        <v>23</v>
      </c>
      <c r="B726" s="153" t="s">
        <v>515</v>
      </c>
      <c r="C726" s="153" t="s">
        <v>58</v>
      </c>
      <c r="D726" s="153" t="s">
        <v>45</v>
      </c>
      <c r="E726" s="153" t="s">
        <v>44</v>
      </c>
      <c r="F726" s="153" t="s">
        <v>383</v>
      </c>
      <c r="G726" s="153" t="s">
        <v>516</v>
      </c>
      <c r="H726" s="154">
        <v>43268.3440046296</v>
      </c>
      <c r="I726" s="158">
        <v>5925.93</v>
      </c>
      <c r="J726" s="158">
        <v>3767.58</v>
      </c>
      <c r="K726" s="158">
        <v>0</v>
      </c>
      <c r="L726" s="158">
        <v>0</v>
      </c>
      <c r="M726" s="158">
        <v>0</v>
      </c>
      <c r="N726" s="158">
        <v>0</v>
      </c>
      <c r="O726" s="158">
        <v>0</v>
      </c>
      <c r="P726" s="158">
        <v>0</v>
      </c>
      <c r="Q726" s="162">
        <v>3767.58</v>
      </c>
      <c r="R726" s="163">
        <v>0.9</v>
      </c>
      <c r="S726" s="164" t="s">
        <v>44</v>
      </c>
      <c r="T726" s="165" t="s">
        <v>110</v>
      </c>
      <c r="U726" s="166">
        <v>1565.757</v>
      </c>
    </row>
    <row r="727" ht="36" spans="1:21">
      <c r="A727" s="152">
        <v>24</v>
      </c>
      <c r="B727" s="153" t="s">
        <v>520</v>
      </c>
      <c r="C727" s="153" t="s">
        <v>58</v>
      </c>
      <c r="D727" s="153" t="s">
        <v>95</v>
      </c>
      <c r="E727" s="153" t="s">
        <v>404</v>
      </c>
      <c r="F727" s="153" t="s">
        <v>387</v>
      </c>
      <c r="G727" s="153" t="s">
        <v>236</v>
      </c>
      <c r="H727" s="154">
        <v>43269.4173611111</v>
      </c>
      <c r="I727" s="158">
        <v>2532.38</v>
      </c>
      <c r="J727" s="158">
        <v>2066.62</v>
      </c>
      <c r="K727" s="158">
        <v>0</v>
      </c>
      <c r="L727" s="158">
        <v>0</v>
      </c>
      <c r="M727" s="158">
        <v>465.76</v>
      </c>
      <c r="N727" s="158">
        <v>0</v>
      </c>
      <c r="O727" s="158">
        <v>0</v>
      </c>
      <c r="P727" s="158">
        <v>0</v>
      </c>
      <c r="Q727" s="162">
        <v>2532.38</v>
      </c>
      <c r="R727" s="163">
        <v>1</v>
      </c>
      <c r="S727" s="164" t="s">
        <v>44</v>
      </c>
      <c r="T727" s="165" t="s">
        <v>110</v>
      </c>
      <c r="U727" s="166">
        <v>0</v>
      </c>
    </row>
    <row r="728" ht="24" spans="1:21">
      <c r="A728" s="152">
        <v>25</v>
      </c>
      <c r="B728" s="153" t="s">
        <v>470</v>
      </c>
      <c r="C728" s="153" t="s">
        <v>43</v>
      </c>
      <c r="D728" s="153" t="s">
        <v>52</v>
      </c>
      <c r="E728" s="153" t="s">
        <v>44</v>
      </c>
      <c r="F728" s="153" t="s">
        <v>383</v>
      </c>
      <c r="G728" s="153" t="s">
        <v>529</v>
      </c>
      <c r="H728" s="154">
        <v>43264.3397453704</v>
      </c>
      <c r="I728" s="158">
        <v>2008.63</v>
      </c>
      <c r="J728" s="158">
        <v>976.86</v>
      </c>
      <c r="K728" s="158">
        <v>0</v>
      </c>
      <c r="L728" s="158">
        <v>0</v>
      </c>
      <c r="M728" s="158">
        <v>170.95</v>
      </c>
      <c r="N728" s="158">
        <v>0</v>
      </c>
      <c r="O728" s="158">
        <v>0</v>
      </c>
      <c r="P728" s="158">
        <v>0</v>
      </c>
      <c r="Q728" s="162">
        <v>1147.81</v>
      </c>
      <c r="R728" s="163">
        <v>0.9</v>
      </c>
      <c r="S728" s="164" t="s">
        <v>44</v>
      </c>
      <c r="T728" s="165" t="s">
        <v>385</v>
      </c>
      <c r="U728" s="166">
        <v>659.957</v>
      </c>
    </row>
    <row r="729" ht="36" spans="1:21">
      <c r="A729" s="152">
        <v>26</v>
      </c>
      <c r="B729" s="153" t="s">
        <v>534</v>
      </c>
      <c r="C729" s="153" t="s">
        <v>58</v>
      </c>
      <c r="D729" s="155" t="s">
        <v>95</v>
      </c>
      <c r="E729" s="153" t="s">
        <v>94</v>
      </c>
      <c r="F729" s="153" t="s">
        <v>387</v>
      </c>
      <c r="G729" s="153" t="s">
        <v>535</v>
      </c>
      <c r="H729" s="154">
        <v>43253.43125</v>
      </c>
      <c r="I729" s="158">
        <v>1340.45</v>
      </c>
      <c r="J729" s="158">
        <v>1052.94</v>
      </c>
      <c r="K729" s="158">
        <v>0</v>
      </c>
      <c r="L729" s="158">
        <v>0</v>
      </c>
      <c r="M729" s="158">
        <v>287.51</v>
      </c>
      <c r="N729" s="158">
        <v>0</v>
      </c>
      <c r="O729" s="158">
        <v>0</v>
      </c>
      <c r="P729" s="158">
        <v>0</v>
      </c>
      <c r="Q729" s="162">
        <v>1340.45</v>
      </c>
      <c r="R729" s="163">
        <v>1</v>
      </c>
      <c r="S729" s="164" t="s">
        <v>44</v>
      </c>
      <c r="T729" s="165" t="s">
        <v>325</v>
      </c>
      <c r="U729" s="166">
        <v>0</v>
      </c>
    </row>
    <row r="730" ht="24" spans="1:21">
      <c r="A730" s="152">
        <v>27</v>
      </c>
      <c r="B730" s="153" t="s">
        <v>408</v>
      </c>
      <c r="C730" s="153" t="s">
        <v>58</v>
      </c>
      <c r="D730" s="153" t="s">
        <v>45</v>
      </c>
      <c r="E730" s="153" t="s">
        <v>44</v>
      </c>
      <c r="F730" s="153" t="s">
        <v>383</v>
      </c>
      <c r="G730" s="153" t="s">
        <v>337</v>
      </c>
      <c r="H730" s="154">
        <v>43257.3516203704</v>
      </c>
      <c r="I730" s="158">
        <v>4621.51</v>
      </c>
      <c r="J730" s="158">
        <v>2821.12</v>
      </c>
      <c r="K730" s="158">
        <v>0</v>
      </c>
      <c r="L730" s="158">
        <v>0</v>
      </c>
      <c r="M730" s="158">
        <v>0</v>
      </c>
      <c r="N730" s="158">
        <v>0</v>
      </c>
      <c r="O730" s="158">
        <v>0</v>
      </c>
      <c r="P730" s="158">
        <v>0</v>
      </c>
      <c r="Q730" s="162">
        <v>2821.12</v>
      </c>
      <c r="R730" s="163">
        <v>0.9</v>
      </c>
      <c r="S730" s="164" t="s">
        <v>44</v>
      </c>
      <c r="T730" s="165" t="s">
        <v>359</v>
      </c>
      <c r="U730" s="166">
        <v>1338.239</v>
      </c>
    </row>
    <row r="731" ht="24" spans="1:21">
      <c r="A731" s="152">
        <v>28</v>
      </c>
      <c r="B731" s="153" t="s">
        <v>461</v>
      </c>
      <c r="C731" s="153" t="s">
        <v>58</v>
      </c>
      <c r="D731" s="153" t="s">
        <v>95</v>
      </c>
      <c r="E731" s="153" t="s">
        <v>404</v>
      </c>
      <c r="F731" s="153" t="s">
        <v>383</v>
      </c>
      <c r="G731" s="153" t="s">
        <v>173</v>
      </c>
      <c r="H731" s="154">
        <v>43256.3396412037</v>
      </c>
      <c r="I731" s="158">
        <v>5938.04</v>
      </c>
      <c r="J731" s="158">
        <v>3649.86</v>
      </c>
      <c r="K731" s="158">
        <v>0</v>
      </c>
      <c r="L731" s="158">
        <v>0</v>
      </c>
      <c r="M731" s="158">
        <v>2288.18</v>
      </c>
      <c r="N731" s="158">
        <v>0</v>
      </c>
      <c r="O731" s="158">
        <v>0</v>
      </c>
      <c r="P731" s="158">
        <v>0</v>
      </c>
      <c r="Q731" s="162">
        <v>5938.04</v>
      </c>
      <c r="R731" s="163">
        <v>1</v>
      </c>
      <c r="S731" s="164" t="s">
        <v>44</v>
      </c>
      <c r="T731" s="165" t="s">
        <v>166</v>
      </c>
      <c r="U731" s="166">
        <v>0</v>
      </c>
    </row>
    <row r="732" ht="36" spans="1:21">
      <c r="A732" s="152">
        <v>29</v>
      </c>
      <c r="B732" s="153" t="s">
        <v>433</v>
      </c>
      <c r="C732" s="153" t="s">
        <v>58</v>
      </c>
      <c r="D732" s="155" t="s">
        <v>95</v>
      </c>
      <c r="E732" s="153" t="s">
        <v>404</v>
      </c>
      <c r="F732" s="153" t="s">
        <v>387</v>
      </c>
      <c r="G732" s="153" t="s">
        <v>434</v>
      </c>
      <c r="H732" s="154">
        <v>43249.3576388889</v>
      </c>
      <c r="I732" s="158">
        <v>7768.3</v>
      </c>
      <c r="J732" s="158">
        <v>6492.97</v>
      </c>
      <c r="K732" s="158">
        <v>0</v>
      </c>
      <c r="L732" s="158">
        <v>0</v>
      </c>
      <c r="M732" s="158">
        <v>1275.33</v>
      </c>
      <c r="N732" s="158">
        <v>0</v>
      </c>
      <c r="O732" s="158">
        <v>0</v>
      </c>
      <c r="P732" s="158">
        <v>0</v>
      </c>
      <c r="Q732" s="162">
        <v>7768.3</v>
      </c>
      <c r="R732" s="163">
        <v>1</v>
      </c>
      <c r="S732" s="164" t="s">
        <v>44</v>
      </c>
      <c r="T732" s="165" t="s">
        <v>385</v>
      </c>
      <c r="U732" s="166">
        <v>0</v>
      </c>
    </row>
    <row r="733" ht="24" spans="1:21">
      <c r="A733" s="152">
        <v>30</v>
      </c>
      <c r="B733" s="153" t="s">
        <v>544</v>
      </c>
      <c r="C733" s="153" t="s">
        <v>58</v>
      </c>
      <c r="D733" s="153" t="s">
        <v>95</v>
      </c>
      <c r="E733" s="153" t="s">
        <v>404</v>
      </c>
      <c r="F733" s="153" t="s">
        <v>383</v>
      </c>
      <c r="G733" s="153" t="s">
        <v>337</v>
      </c>
      <c r="H733" s="154">
        <v>43255.3754976852</v>
      </c>
      <c r="I733" s="158">
        <v>22019.55</v>
      </c>
      <c r="J733" s="158">
        <v>13485.08</v>
      </c>
      <c r="K733" s="158">
        <v>1164.9</v>
      </c>
      <c r="L733" s="158">
        <v>0</v>
      </c>
      <c r="M733" s="158">
        <v>7369.57</v>
      </c>
      <c r="N733" s="158">
        <v>0</v>
      </c>
      <c r="O733" s="158">
        <v>0</v>
      </c>
      <c r="P733" s="158">
        <v>0</v>
      </c>
      <c r="Q733" s="162">
        <v>22019.55</v>
      </c>
      <c r="R733" s="163">
        <v>1</v>
      </c>
      <c r="S733" s="164" t="s">
        <v>44</v>
      </c>
      <c r="T733" s="165" t="s">
        <v>289</v>
      </c>
      <c r="U733" s="166">
        <v>0</v>
      </c>
    </row>
    <row r="734" ht="24" spans="1:21">
      <c r="A734" s="152">
        <v>31</v>
      </c>
      <c r="B734" s="153" t="s">
        <v>545</v>
      </c>
      <c r="C734" s="153" t="s">
        <v>43</v>
      </c>
      <c r="D734" s="153" t="s">
        <v>45</v>
      </c>
      <c r="E734" s="153" t="s">
        <v>44</v>
      </c>
      <c r="F734" s="153" t="s">
        <v>383</v>
      </c>
      <c r="G734" s="153" t="s">
        <v>431</v>
      </c>
      <c r="H734" s="154">
        <v>43255.3654513889</v>
      </c>
      <c r="I734" s="158">
        <v>11802.49</v>
      </c>
      <c r="J734" s="158">
        <v>7509.38</v>
      </c>
      <c r="K734" s="158">
        <v>0</v>
      </c>
      <c r="L734" s="158">
        <v>0</v>
      </c>
      <c r="M734" s="158">
        <v>0</v>
      </c>
      <c r="N734" s="158">
        <v>0</v>
      </c>
      <c r="O734" s="158">
        <v>0</v>
      </c>
      <c r="P734" s="158">
        <v>0</v>
      </c>
      <c r="Q734" s="162">
        <v>7509.38</v>
      </c>
      <c r="R734" s="163">
        <v>0.9</v>
      </c>
      <c r="S734" s="164" t="s">
        <v>44</v>
      </c>
      <c r="T734" s="165" t="s">
        <v>238</v>
      </c>
      <c r="U734" s="166">
        <v>3112.861</v>
      </c>
    </row>
    <row r="735" ht="24" spans="1:21">
      <c r="A735" s="152">
        <v>32</v>
      </c>
      <c r="B735" s="153" t="s">
        <v>547</v>
      </c>
      <c r="C735" s="153" t="s">
        <v>43</v>
      </c>
      <c r="D735" s="153" t="s">
        <v>52</v>
      </c>
      <c r="E735" s="153" t="s">
        <v>44</v>
      </c>
      <c r="F735" s="153" t="s">
        <v>383</v>
      </c>
      <c r="G735" s="153" t="s">
        <v>394</v>
      </c>
      <c r="H735" s="154">
        <v>43252.3618287037</v>
      </c>
      <c r="I735" s="158">
        <v>9103.44</v>
      </c>
      <c r="J735" s="158">
        <v>5909.8</v>
      </c>
      <c r="K735" s="158">
        <v>0</v>
      </c>
      <c r="L735" s="158">
        <v>0</v>
      </c>
      <c r="M735" s="158">
        <v>1034.22</v>
      </c>
      <c r="N735" s="158">
        <v>0</v>
      </c>
      <c r="O735" s="158">
        <v>0</v>
      </c>
      <c r="P735" s="158">
        <v>0</v>
      </c>
      <c r="Q735" s="162">
        <v>6944.02</v>
      </c>
      <c r="R735" s="163">
        <v>0.9</v>
      </c>
      <c r="S735" s="164" t="s">
        <v>44</v>
      </c>
      <c r="T735" s="165" t="s">
        <v>385</v>
      </c>
      <c r="U735" s="166">
        <v>1249.076</v>
      </c>
    </row>
    <row r="736" ht="37.5" spans="1:21">
      <c r="A736" s="152">
        <v>33</v>
      </c>
      <c r="B736" s="153" t="s">
        <v>550</v>
      </c>
      <c r="C736" s="153" t="s">
        <v>43</v>
      </c>
      <c r="D736" s="153" t="s">
        <v>241</v>
      </c>
      <c r="E736" s="153" t="s">
        <v>44</v>
      </c>
      <c r="F736" s="153" t="s">
        <v>387</v>
      </c>
      <c r="G736" s="153" t="s">
        <v>236</v>
      </c>
      <c r="H736" s="154">
        <v>43238.6006944444</v>
      </c>
      <c r="I736" s="158">
        <v>2294.47</v>
      </c>
      <c r="J736" s="158">
        <v>2002.15</v>
      </c>
      <c r="K736" s="158">
        <v>0</v>
      </c>
      <c r="L736" s="158">
        <v>0</v>
      </c>
      <c r="M736" s="158">
        <v>0</v>
      </c>
      <c r="N736" s="158">
        <v>0</v>
      </c>
      <c r="O736" s="158">
        <v>0</v>
      </c>
      <c r="P736" s="158">
        <v>0</v>
      </c>
      <c r="Q736" s="162">
        <v>2002.15</v>
      </c>
      <c r="R736" s="163">
        <v>0.9</v>
      </c>
      <c r="S736" s="164" t="s">
        <v>44</v>
      </c>
      <c r="T736" s="165" t="s">
        <v>385</v>
      </c>
      <c r="U736" s="166">
        <v>62.8729999999996</v>
      </c>
    </row>
    <row r="737" ht="24" spans="1:21">
      <c r="A737" s="152">
        <v>34</v>
      </c>
      <c r="B737" s="153" t="s">
        <v>534</v>
      </c>
      <c r="C737" s="153" t="s">
        <v>58</v>
      </c>
      <c r="D737" s="155" t="s">
        <v>95</v>
      </c>
      <c r="E737" s="153" t="s">
        <v>404</v>
      </c>
      <c r="F737" s="153" t="s">
        <v>383</v>
      </c>
      <c r="G737" s="153" t="s">
        <v>561</v>
      </c>
      <c r="H737" s="154">
        <v>43248.3717824074</v>
      </c>
      <c r="I737" s="158">
        <v>7217.33</v>
      </c>
      <c r="J737" s="158">
        <v>4664.38</v>
      </c>
      <c r="K737" s="158">
        <v>0</v>
      </c>
      <c r="L737" s="158">
        <v>0</v>
      </c>
      <c r="M737" s="158">
        <v>2552.95</v>
      </c>
      <c r="N737" s="158">
        <v>0</v>
      </c>
      <c r="O737" s="158">
        <v>0</v>
      </c>
      <c r="P737" s="158">
        <v>0</v>
      </c>
      <c r="Q737" s="162">
        <v>7217.33</v>
      </c>
      <c r="R737" s="163">
        <v>1</v>
      </c>
      <c r="S737" s="164" t="s">
        <v>44</v>
      </c>
      <c r="T737" s="165" t="s">
        <v>325</v>
      </c>
      <c r="U737" s="166">
        <v>0</v>
      </c>
    </row>
    <row r="738" ht="36" spans="1:21">
      <c r="A738" s="152">
        <v>35</v>
      </c>
      <c r="B738" s="153" t="s">
        <v>461</v>
      </c>
      <c r="C738" s="153" t="s">
        <v>58</v>
      </c>
      <c r="D738" s="153" t="s">
        <v>95</v>
      </c>
      <c r="E738" s="153" t="s">
        <v>404</v>
      </c>
      <c r="F738" s="153" t="s">
        <v>387</v>
      </c>
      <c r="G738" s="153" t="s">
        <v>465</v>
      </c>
      <c r="H738" s="154">
        <v>43243.3993055556</v>
      </c>
      <c r="I738" s="158">
        <v>1708.32</v>
      </c>
      <c r="J738" s="158">
        <v>1345.8</v>
      </c>
      <c r="K738" s="158">
        <v>0</v>
      </c>
      <c r="L738" s="158">
        <v>0</v>
      </c>
      <c r="M738" s="158">
        <v>362.52</v>
      </c>
      <c r="N738" s="158">
        <v>0</v>
      </c>
      <c r="O738" s="158">
        <v>0</v>
      </c>
      <c r="P738" s="158">
        <v>0</v>
      </c>
      <c r="Q738" s="162">
        <v>1708.32</v>
      </c>
      <c r="R738" s="163">
        <v>1</v>
      </c>
      <c r="S738" s="164" t="s">
        <v>44</v>
      </c>
      <c r="T738" s="165" t="s">
        <v>166</v>
      </c>
      <c r="U738" s="166">
        <v>0</v>
      </c>
    </row>
    <row r="739" ht="24" spans="1:21">
      <c r="A739" s="152">
        <v>36</v>
      </c>
      <c r="B739" s="153" t="s">
        <v>571</v>
      </c>
      <c r="C739" s="153" t="s">
        <v>58</v>
      </c>
      <c r="D739" s="153" t="s">
        <v>95</v>
      </c>
      <c r="E739" s="153" t="s">
        <v>404</v>
      </c>
      <c r="F739" s="153" t="s">
        <v>383</v>
      </c>
      <c r="G739" s="153" t="s">
        <v>572</v>
      </c>
      <c r="H739" s="154">
        <v>43242.3463888889</v>
      </c>
      <c r="I739" s="158">
        <v>3025.58</v>
      </c>
      <c r="J739" s="158">
        <v>1620.71</v>
      </c>
      <c r="K739" s="158">
        <v>0</v>
      </c>
      <c r="L739" s="158">
        <v>0</v>
      </c>
      <c r="M739" s="158">
        <v>1404.87</v>
      </c>
      <c r="N739" s="158">
        <v>0</v>
      </c>
      <c r="O739" s="158">
        <v>0</v>
      </c>
      <c r="P739" s="158">
        <v>0</v>
      </c>
      <c r="Q739" s="162">
        <v>3025.58</v>
      </c>
      <c r="R739" s="163">
        <v>1</v>
      </c>
      <c r="S739" s="164" t="s">
        <v>44</v>
      </c>
      <c r="T739" s="165" t="s">
        <v>166</v>
      </c>
      <c r="U739" s="166">
        <v>0</v>
      </c>
    </row>
    <row r="740" ht="36" spans="1:21">
      <c r="A740" s="152">
        <v>37</v>
      </c>
      <c r="B740" s="153" t="s">
        <v>571</v>
      </c>
      <c r="C740" s="153" t="s">
        <v>58</v>
      </c>
      <c r="D740" s="153" t="s">
        <v>95</v>
      </c>
      <c r="E740" s="153" t="s">
        <v>404</v>
      </c>
      <c r="F740" s="153" t="s">
        <v>387</v>
      </c>
      <c r="G740" s="153" t="s">
        <v>150</v>
      </c>
      <c r="H740" s="154">
        <v>43236.3409722222</v>
      </c>
      <c r="I740" s="158">
        <v>935.34</v>
      </c>
      <c r="J740" s="158">
        <v>614.42</v>
      </c>
      <c r="K740" s="158">
        <v>0</v>
      </c>
      <c r="L740" s="158">
        <v>0</v>
      </c>
      <c r="M740" s="158">
        <v>320.92</v>
      </c>
      <c r="N740" s="158">
        <v>0</v>
      </c>
      <c r="O740" s="158">
        <v>0</v>
      </c>
      <c r="P740" s="158">
        <v>0</v>
      </c>
      <c r="Q740" s="162">
        <v>935.34</v>
      </c>
      <c r="R740" s="163">
        <v>1</v>
      </c>
      <c r="S740" s="164" t="s">
        <v>44</v>
      </c>
      <c r="T740" s="165" t="s">
        <v>166</v>
      </c>
      <c r="U740" s="166">
        <v>0</v>
      </c>
    </row>
    <row r="741" ht="36" spans="1:21">
      <c r="A741" s="152">
        <v>38</v>
      </c>
      <c r="B741" s="153" t="s">
        <v>590</v>
      </c>
      <c r="C741" s="153" t="s">
        <v>58</v>
      </c>
      <c r="D741" s="153" t="s">
        <v>52</v>
      </c>
      <c r="E741" s="153" t="s">
        <v>44</v>
      </c>
      <c r="F741" s="153" t="s">
        <v>387</v>
      </c>
      <c r="G741" s="153" t="s">
        <v>116</v>
      </c>
      <c r="H741" s="154">
        <v>43235.39375</v>
      </c>
      <c r="I741" s="158">
        <v>2202.89</v>
      </c>
      <c r="J741" s="158">
        <v>1783.24</v>
      </c>
      <c r="K741" s="158">
        <v>0</v>
      </c>
      <c r="L741" s="158">
        <v>0</v>
      </c>
      <c r="M741" s="158">
        <v>0</v>
      </c>
      <c r="N741" s="158">
        <v>0</v>
      </c>
      <c r="O741" s="158">
        <v>0</v>
      </c>
      <c r="P741" s="158">
        <v>0</v>
      </c>
      <c r="Q741" s="162">
        <v>1783.24</v>
      </c>
      <c r="R741" s="163">
        <v>0.9</v>
      </c>
      <c r="S741" s="164" t="s">
        <v>44</v>
      </c>
      <c r="T741" s="165" t="s">
        <v>238</v>
      </c>
      <c r="U741" s="166">
        <v>199.361</v>
      </c>
    </row>
    <row r="742" ht="36" spans="1:21">
      <c r="A742" s="152">
        <v>39</v>
      </c>
      <c r="B742" s="153" t="s">
        <v>534</v>
      </c>
      <c r="C742" s="153" t="s">
        <v>58</v>
      </c>
      <c r="D742" s="155" t="s">
        <v>95</v>
      </c>
      <c r="E742" s="153" t="s">
        <v>404</v>
      </c>
      <c r="F742" s="153" t="s">
        <v>387</v>
      </c>
      <c r="G742" s="153" t="s">
        <v>173</v>
      </c>
      <c r="H742" s="154">
        <v>43229.3951388889</v>
      </c>
      <c r="I742" s="158">
        <v>1558.41</v>
      </c>
      <c r="J742" s="158">
        <v>1227.16</v>
      </c>
      <c r="K742" s="158">
        <v>0</v>
      </c>
      <c r="L742" s="158">
        <v>0</v>
      </c>
      <c r="M742" s="158">
        <v>331.25</v>
      </c>
      <c r="N742" s="158">
        <v>0</v>
      </c>
      <c r="O742" s="158">
        <v>0</v>
      </c>
      <c r="P742" s="158">
        <v>0</v>
      </c>
      <c r="Q742" s="162">
        <v>1558.41</v>
      </c>
      <c r="R742" s="163">
        <v>1</v>
      </c>
      <c r="S742" s="164" t="s">
        <v>44</v>
      </c>
      <c r="T742" s="165" t="s">
        <v>325</v>
      </c>
      <c r="U742" s="166">
        <v>0</v>
      </c>
    </row>
    <row r="743" ht="37.5" spans="1:21">
      <c r="A743" s="152">
        <v>40</v>
      </c>
      <c r="B743" s="153" t="s">
        <v>599</v>
      </c>
      <c r="C743" s="153" t="s">
        <v>58</v>
      </c>
      <c r="D743" s="153" t="s">
        <v>241</v>
      </c>
      <c r="E743" s="153" t="s">
        <v>44</v>
      </c>
      <c r="F743" s="153" t="s">
        <v>383</v>
      </c>
      <c r="G743" s="153" t="s">
        <v>600</v>
      </c>
      <c r="H743" s="154">
        <v>43222.3917476852</v>
      </c>
      <c r="I743" s="158">
        <v>8511.6</v>
      </c>
      <c r="J743" s="158">
        <v>5580.36</v>
      </c>
      <c r="K743" s="158">
        <v>0</v>
      </c>
      <c r="L743" s="158">
        <v>0</v>
      </c>
      <c r="M743" s="158">
        <v>976.56</v>
      </c>
      <c r="N743" s="158">
        <v>0</v>
      </c>
      <c r="O743" s="158">
        <v>0</v>
      </c>
      <c r="P743" s="158">
        <v>0</v>
      </c>
      <c r="Q743" s="162">
        <v>6556.92</v>
      </c>
      <c r="R743" s="163">
        <v>0.9</v>
      </c>
      <c r="S743" s="164" t="s">
        <v>44</v>
      </c>
      <c r="T743" s="165" t="s">
        <v>110</v>
      </c>
      <c r="U743" s="166">
        <v>1103.52</v>
      </c>
    </row>
    <row r="744" ht="36" spans="1:21">
      <c r="A744" s="152">
        <v>41</v>
      </c>
      <c r="B744" s="153" t="s">
        <v>601</v>
      </c>
      <c r="C744" s="153" t="s">
        <v>58</v>
      </c>
      <c r="D744" s="153" t="s">
        <v>52</v>
      </c>
      <c r="E744" s="153" t="s">
        <v>44</v>
      </c>
      <c r="F744" s="153" t="s">
        <v>387</v>
      </c>
      <c r="G744" s="153" t="s">
        <v>411</v>
      </c>
      <c r="H744" s="154">
        <v>43227.4326388889</v>
      </c>
      <c r="I744" s="158">
        <v>1266.19</v>
      </c>
      <c r="J744" s="158">
        <v>910.8</v>
      </c>
      <c r="K744" s="158">
        <v>0</v>
      </c>
      <c r="L744" s="158">
        <v>0</v>
      </c>
      <c r="M744" s="158">
        <v>0</v>
      </c>
      <c r="N744" s="158">
        <v>0</v>
      </c>
      <c r="O744" s="158">
        <v>0</v>
      </c>
      <c r="P744" s="158">
        <v>0</v>
      </c>
      <c r="Q744" s="162">
        <v>910.8</v>
      </c>
      <c r="R744" s="163">
        <v>0.9</v>
      </c>
      <c r="S744" s="164" t="s">
        <v>44</v>
      </c>
      <c r="T744" s="165" t="s">
        <v>238</v>
      </c>
      <c r="U744" s="166">
        <v>228.771</v>
      </c>
    </row>
    <row r="745" ht="36.75" spans="1:21">
      <c r="A745" s="152">
        <v>42</v>
      </c>
      <c r="B745" s="153" t="s">
        <v>605</v>
      </c>
      <c r="C745" s="153" t="s">
        <v>43</v>
      </c>
      <c r="D745" s="153" t="s">
        <v>45</v>
      </c>
      <c r="E745" s="153" t="s">
        <v>44</v>
      </c>
      <c r="F745" s="153" t="s">
        <v>383</v>
      </c>
      <c r="G745" s="153" t="s">
        <v>606</v>
      </c>
      <c r="H745" s="154">
        <v>43221.3404976852</v>
      </c>
      <c r="I745" s="158">
        <v>4079.6</v>
      </c>
      <c r="J745" s="158">
        <v>2110.34</v>
      </c>
      <c r="K745" s="158">
        <v>0</v>
      </c>
      <c r="L745" s="158">
        <v>0</v>
      </c>
      <c r="M745" s="158">
        <v>0</v>
      </c>
      <c r="N745" s="158">
        <v>0</v>
      </c>
      <c r="O745" s="158">
        <v>0</v>
      </c>
      <c r="P745" s="158">
        <v>0</v>
      </c>
      <c r="Q745" s="162">
        <v>2110.34</v>
      </c>
      <c r="R745" s="163">
        <v>0.9</v>
      </c>
      <c r="S745" s="164" t="s">
        <v>44</v>
      </c>
      <c r="T745" s="165" t="s">
        <v>170</v>
      </c>
      <c r="U745" s="166">
        <v>1561.3</v>
      </c>
    </row>
    <row r="746" ht="24" spans="1:21">
      <c r="A746" s="152">
        <v>43</v>
      </c>
      <c r="B746" s="153" t="s">
        <v>614</v>
      </c>
      <c r="C746" s="153" t="s">
        <v>58</v>
      </c>
      <c r="D746" s="153" t="s">
        <v>52</v>
      </c>
      <c r="E746" s="153" t="s">
        <v>44</v>
      </c>
      <c r="F746" s="153" t="s">
        <v>383</v>
      </c>
      <c r="G746" s="153" t="s">
        <v>615</v>
      </c>
      <c r="H746" s="154">
        <v>43217.3299652778</v>
      </c>
      <c r="I746" s="158">
        <v>1266.74</v>
      </c>
      <c r="J746" s="158">
        <v>417.47</v>
      </c>
      <c r="K746" s="158">
        <v>0</v>
      </c>
      <c r="L746" s="158">
        <v>0</v>
      </c>
      <c r="M746" s="158">
        <v>73.06</v>
      </c>
      <c r="N746" s="162">
        <v>660.3</v>
      </c>
      <c r="O746" s="158">
        <v>0</v>
      </c>
      <c r="P746" s="158">
        <v>0</v>
      </c>
      <c r="Q746" s="162">
        <v>1150.83</v>
      </c>
      <c r="R746" s="163">
        <v>0.908497402781944</v>
      </c>
      <c r="S746" s="164" t="s">
        <v>44</v>
      </c>
      <c r="T746" s="165" t="s">
        <v>166</v>
      </c>
      <c r="U746" s="166">
        <v>0</v>
      </c>
    </row>
    <row r="747" ht="36" spans="1:21">
      <c r="A747" s="152">
        <v>44</v>
      </c>
      <c r="B747" s="153" t="s">
        <v>620</v>
      </c>
      <c r="C747" s="153" t="s">
        <v>43</v>
      </c>
      <c r="D747" s="153" t="s">
        <v>45</v>
      </c>
      <c r="E747" s="153" t="s">
        <v>44</v>
      </c>
      <c r="F747" s="153" t="s">
        <v>387</v>
      </c>
      <c r="G747" s="153" t="s">
        <v>476</v>
      </c>
      <c r="H747" s="154">
        <v>43215.3868055556</v>
      </c>
      <c r="I747" s="158">
        <v>2504.58</v>
      </c>
      <c r="J747" s="158">
        <v>2032.63</v>
      </c>
      <c r="K747" s="158">
        <v>0</v>
      </c>
      <c r="L747" s="158">
        <v>0</v>
      </c>
      <c r="M747" s="158">
        <v>0</v>
      </c>
      <c r="N747" s="158">
        <v>0</v>
      </c>
      <c r="O747" s="158">
        <v>0</v>
      </c>
      <c r="P747" s="158">
        <v>0</v>
      </c>
      <c r="Q747" s="162">
        <v>2032.63</v>
      </c>
      <c r="R747" s="163">
        <v>0.9</v>
      </c>
      <c r="S747" s="164" t="s">
        <v>44</v>
      </c>
      <c r="T747" s="165" t="s">
        <v>166</v>
      </c>
      <c r="U747" s="166">
        <v>221.492</v>
      </c>
    </row>
    <row r="748" ht="36" spans="1:21">
      <c r="A748" s="152">
        <v>45</v>
      </c>
      <c r="B748" s="153" t="s">
        <v>623</v>
      </c>
      <c r="C748" s="153" t="s">
        <v>58</v>
      </c>
      <c r="D748" s="153" t="s">
        <v>95</v>
      </c>
      <c r="E748" s="153" t="s">
        <v>404</v>
      </c>
      <c r="F748" s="153" t="s">
        <v>387</v>
      </c>
      <c r="G748" s="153" t="s">
        <v>150</v>
      </c>
      <c r="H748" s="154">
        <v>43215.4618055556</v>
      </c>
      <c r="I748" s="158">
        <v>3383.86</v>
      </c>
      <c r="J748" s="158">
        <v>2910.94</v>
      </c>
      <c r="K748" s="158">
        <v>0</v>
      </c>
      <c r="L748" s="158">
        <v>0</v>
      </c>
      <c r="M748" s="158">
        <v>472.92</v>
      </c>
      <c r="N748" s="158">
        <v>0</v>
      </c>
      <c r="O748" s="158">
        <v>0</v>
      </c>
      <c r="P748" s="158">
        <v>0</v>
      </c>
      <c r="Q748" s="162">
        <v>3383.86</v>
      </c>
      <c r="R748" s="163">
        <v>1</v>
      </c>
      <c r="S748" s="164" t="s">
        <v>44</v>
      </c>
      <c r="T748" s="165" t="s">
        <v>289</v>
      </c>
      <c r="U748" s="166">
        <v>0</v>
      </c>
    </row>
    <row r="749" ht="24" spans="1:21">
      <c r="A749" s="152">
        <v>46</v>
      </c>
      <c r="B749" s="153" t="s">
        <v>382</v>
      </c>
      <c r="C749" s="153" t="s">
        <v>43</v>
      </c>
      <c r="D749" s="153" t="s">
        <v>52</v>
      </c>
      <c r="E749" s="153" t="s">
        <v>44</v>
      </c>
      <c r="F749" s="153" t="s">
        <v>383</v>
      </c>
      <c r="G749" s="153" t="s">
        <v>236</v>
      </c>
      <c r="H749" s="154">
        <v>43207.3557523148</v>
      </c>
      <c r="I749" s="158">
        <v>5012.44</v>
      </c>
      <c r="J749" s="158">
        <v>2908.07</v>
      </c>
      <c r="K749" s="158">
        <v>0</v>
      </c>
      <c r="L749" s="158">
        <v>0</v>
      </c>
      <c r="M749" s="158">
        <v>508.91</v>
      </c>
      <c r="N749" s="158">
        <v>0</v>
      </c>
      <c r="O749" s="158">
        <v>0</v>
      </c>
      <c r="P749" s="158">
        <v>0</v>
      </c>
      <c r="Q749" s="162">
        <v>3416.98</v>
      </c>
      <c r="R749" s="163">
        <v>0.9</v>
      </c>
      <c r="S749" s="164" t="s">
        <v>44</v>
      </c>
      <c r="T749" s="165" t="s">
        <v>385</v>
      </c>
      <c r="U749" s="166">
        <v>1094.216</v>
      </c>
    </row>
    <row r="750" ht="36" spans="1:21">
      <c r="A750" s="152">
        <v>47</v>
      </c>
      <c r="B750" s="153" t="s">
        <v>623</v>
      </c>
      <c r="C750" s="153" t="s">
        <v>58</v>
      </c>
      <c r="D750" s="153" t="s">
        <v>95</v>
      </c>
      <c r="E750" s="153" t="s">
        <v>404</v>
      </c>
      <c r="F750" s="153" t="s">
        <v>387</v>
      </c>
      <c r="G750" s="153" t="s">
        <v>150</v>
      </c>
      <c r="H750" s="154">
        <v>43202.4006944444</v>
      </c>
      <c r="I750" s="158">
        <v>2030.4</v>
      </c>
      <c r="J750" s="158">
        <v>1705.15</v>
      </c>
      <c r="K750" s="158">
        <v>0</v>
      </c>
      <c r="L750" s="158">
        <v>0</v>
      </c>
      <c r="M750" s="158">
        <v>325.25</v>
      </c>
      <c r="N750" s="158">
        <v>0</v>
      </c>
      <c r="O750" s="158">
        <v>0</v>
      </c>
      <c r="P750" s="158">
        <v>0</v>
      </c>
      <c r="Q750" s="162">
        <v>2030.4</v>
      </c>
      <c r="R750" s="163">
        <v>1</v>
      </c>
      <c r="S750" s="164" t="s">
        <v>44</v>
      </c>
      <c r="T750" s="165" t="s">
        <v>289</v>
      </c>
      <c r="U750" s="166">
        <v>0</v>
      </c>
    </row>
    <row r="751" ht="36" spans="1:21">
      <c r="A751" s="152">
        <v>48</v>
      </c>
      <c r="B751" s="153" t="s">
        <v>520</v>
      </c>
      <c r="C751" s="153" t="s">
        <v>58</v>
      </c>
      <c r="D751" s="153" t="s">
        <v>95</v>
      </c>
      <c r="E751" s="153" t="s">
        <v>404</v>
      </c>
      <c r="F751" s="153" t="s">
        <v>387</v>
      </c>
      <c r="G751" s="153" t="s">
        <v>572</v>
      </c>
      <c r="H751" s="154">
        <v>43201.3611111111</v>
      </c>
      <c r="I751" s="158">
        <v>2822.2</v>
      </c>
      <c r="J751" s="158">
        <v>2360.32</v>
      </c>
      <c r="K751" s="158">
        <v>0</v>
      </c>
      <c r="L751" s="158">
        <v>0</v>
      </c>
      <c r="M751" s="158">
        <v>461.88</v>
      </c>
      <c r="N751" s="158">
        <v>0</v>
      </c>
      <c r="O751" s="158">
        <v>0</v>
      </c>
      <c r="P751" s="158">
        <v>0</v>
      </c>
      <c r="Q751" s="162">
        <v>2822.2</v>
      </c>
      <c r="R751" s="163">
        <v>1</v>
      </c>
      <c r="S751" s="164" t="s">
        <v>44</v>
      </c>
      <c r="T751" s="165" t="s">
        <v>110</v>
      </c>
      <c r="U751" s="166">
        <v>0</v>
      </c>
    </row>
    <row r="752" ht="24" spans="1:21">
      <c r="A752" s="152">
        <v>49</v>
      </c>
      <c r="B752" s="153" t="s">
        <v>614</v>
      </c>
      <c r="C752" s="153" t="s">
        <v>58</v>
      </c>
      <c r="D752" s="153" t="s">
        <v>52</v>
      </c>
      <c r="E752" s="153" t="s">
        <v>44</v>
      </c>
      <c r="F752" s="153" t="s">
        <v>383</v>
      </c>
      <c r="G752" s="153" t="s">
        <v>278</v>
      </c>
      <c r="H752" s="154">
        <v>43200.3509490741</v>
      </c>
      <c r="I752" s="158">
        <v>3951.21</v>
      </c>
      <c r="J752" s="158">
        <v>2114.69</v>
      </c>
      <c r="K752" s="158">
        <v>0</v>
      </c>
      <c r="L752" s="158">
        <v>0</v>
      </c>
      <c r="M752" s="158">
        <v>370.07</v>
      </c>
      <c r="N752" s="158">
        <v>0</v>
      </c>
      <c r="O752" s="158">
        <v>0</v>
      </c>
      <c r="P752" s="158">
        <v>0</v>
      </c>
      <c r="Q752" s="162">
        <v>2484.76</v>
      </c>
      <c r="R752" s="163">
        <v>0.9</v>
      </c>
      <c r="S752" s="164" t="s">
        <v>44</v>
      </c>
      <c r="T752" s="165" t="s">
        <v>166</v>
      </c>
      <c r="U752" s="166">
        <v>1071.329</v>
      </c>
    </row>
    <row r="753" ht="24" spans="1:21">
      <c r="A753" s="152">
        <v>50</v>
      </c>
      <c r="B753" s="153" t="s">
        <v>408</v>
      </c>
      <c r="C753" s="153" t="s">
        <v>58</v>
      </c>
      <c r="D753" s="153" t="s">
        <v>45</v>
      </c>
      <c r="E753" s="153" t="s">
        <v>44</v>
      </c>
      <c r="F753" s="153" t="s">
        <v>383</v>
      </c>
      <c r="G753" s="153" t="s">
        <v>337</v>
      </c>
      <c r="H753" s="154">
        <v>43200.3554398148</v>
      </c>
      <c r="I753" s="158">
        <v>4221.8</v>
      </c>
      <c r="J753" s="158">
        <v>2674.9</v>
      </c>
      <c r="K753" s="158">
        <v>0</v>
      </c>
      <c r="L753" s="158">
        <v>0</v>
      </c>
      <c r="M753" s="158">
        <v>0</v>
      </c>
      <c r="N753" s="158">
        <v>0</v>
      </c>
      <c r="O753" s="158">
        <v>0</v>
      </c>
      <c r="P753" s="158">
        <v>0</v>
      </c>
      <c r="Q753" s="162">
        <v>2674.9</v>
      </c>
      <c r="R753" s="163">
        <v>0.9</v>
      </c>
      <c r="S753" s="164" t="s">
        <v>44</v>
      </c>
      <c r="T753" s="165" t="s">
        <v>359</v>
      </c>
      <c r="U753" s="166">
        <v>1124.72</v>
      </c>
    </row>
    <row r="754" ht="24" spans="1:21">
      <c r="A754" s="152">
        <v>51</v>
      </c>
      <c r="B754" s="153" t="s">
        <v>649</v>
      </c>
      <c r="C754" s="153" t="s">
        <v>43</v>
      </c>
      <c r="D754" s="153" t="s">
        <v>45</v>
      </c>
      <c r="E754" s="153" t="s">
        <v>44</v>
      </c>
      <c r="F754" s="153" t="s">
        <v>383</v>
      </c>
      <c r="G754" s="153" t="s">
        <v>617</v>
      </c>
      <c r="H754" s="154">
        <v>43194.4706018519</v>
      </c>
      <c r="I754" s="158">
        <v>2288.99</v>
      </c>
      <c r="J754" s="158">
        <v>1191.16</v>
      </c>
      <c r="K754" s="158">
        <v>0</v>
      </c>
      <c r="L754" s="158">
        <v>0</v>
      </c>
      <c r="M754" s="158">
        <v>0</v>
      </c>
      <c r="N754" s="158">
        <v>0</v>
      </c>
      <c r="O754" s="158">
        <v>0</v>
      </c>
      <c r="P754" s="158">
        <v>0</v>
      </c>
      <c r="Q754" s="162">
        <v>1191.16</v>
      </c>
      <c r="R754" s="163">
        <v>0.9</v>
      </c>
      <c r="S754" s="164" t="s">
        <v>44</v>
      </c>
      <c r="T754" s="165" t="s">
        <v>170</v>
      </c>
      <c r="U754" s="166">
        <v>868.931</v>
      </c>
    </row>
    <row r="755" ht="24" spans="1:21">
      <c r="A755" s="152">
        <v>52</v>
      </c>
      <c r="B755" s="153" t="s">
        <v>651</v>
      </c>
      <c r="C755" s="153" t="s">
        <v>58</v>
      </c>
      <c r="D755" s="153" t="s">
        <v>45</v>
      </c>
      <c r="E755" s="153" t="s">
        <v>44</v>
      </c>
      <c r="F755" s="153" t="s">
        <v>383</v>
      </c>
      <c r="G755" s="153" t="s">
        <v>652</v>
      </c>
      <c r="H755" s="154">
        <v>43199.4969791667</v>
      </c>
      <c r="I755" s="158">
        <v>5952.9</v>
      </c>
      <c r="J755" s="158">
        <v>3517.63</v>
      </c>
      <c r="K755" s="158">
        <v>0</v>
      </c>
      <c r="L755" s="158">
        <v>0</v>
      </c>
      <c r="M755" s="158">
        <v>0</v>
      </c>
      <c r="N755" s="158">
        <v>0</v>
      </c>
      <c r="O755" s="158">
        <v>0</v>
      </c>
      <c r="P755" s="158">
        <v>0</v>
      </c>
      <c r="Q755" s="162">
        <v>3517.63</v>
      </c>
      <c r="R755" s="163">
        <v>0.9</v>
      </c>
      <c r="S755" s="164" t="s">
        <v>44</v>
      </c>
      <c r="T755" s="165" t="s">
        <v>110</v>
      </c>
      <c r="U755" s="166">
        <v>1839.98</v>
      </c>
    </row>
    <row r="756" ht="36" spans="1:21">
      <c r="A756" s="152">
        <v>53</v>
      </c>
      <c r="B756" s="153" t="s">
        <v>461</v>
      </c>
      <c r="C756" s="153" t="s">
        <v>58</v>
      </c>
      <c r="D756" s="153" t="s">
        <v>95</v>
      </c>
      <c r="E756" s="153" t="s">
        <v>404</v>
      </c>
      <c r="F756" s="153" t="s">
        <v>387</v>
      </c>
      <c r="G756" s="153" t="s">
        <v>664</v>
      </c>
      <c r="H756" s="154">
        <v>43192.35</v>
      </c>
      <c r="I756" s="158">
        <v>1780.59</v>
      </c>
      <c r="J756" s="158">
        <v>1379.51</v>
      </c>
      <c r="K756" s="158">
        <v>0</v>
      </c>
      <c r="L756" s="158">
        <v>0</v>
      </c>
      <c r="M756" s="158">
        <v>401.08</v>
      </c>
      <c r="N756" s="158">
        <v>0</v>
      </c>
      <c r="O756" s="158">
        <v>0</v>
      </c>
      <c r="P756" s="158">
        <v>0</v>
      </c>
      <c r="Q756" s="162">
        <v>1780.59</v>
      </c>
      <c r="R756" s="163">
        <v>1</v>
      </c>
      <c r="S756" s="164" t="s">
        <v>44</v>
      </c>
      <c r="T756" s="165" t="s">
        <v>166</v>
      </c>
      <c r="U756" s="166">
        <v>0</v>
      </c>
    </row>
    <row r="757" ht="24" spans="1:21">
      <c r="A757" s="152">
        <v>54</v>
      </c>
      <c r="B757" s="153" t="s">
        <v>668</v>
      </c>
      <c r="C757" s="153" t="s">
        <v>58</v>
      </c>
      <c r="D757" s="153" t="s">
        <v>45</v>
      </c>
      <c r="E757" s="153" t="s">
        <v>44</v>
      </c>
      <c r="F757" s="153" t="s">
        <v>383</v>
      </c>
      <c r="G757" s="153" t="s">
        <v>529</v>
      </c>
      <c r="H757" s="154">
        <v>43189.0213541667</v>
      </c>
      <c r="I757" s="158">
        <v>47071.27</v>
      </c>
      <c r="J757" s="158">
        <v>29403.69</v>
      </c>
      <c r="K757" s="158">
        <v>3837.67</v>
      </c>
      <c r="L757" s="158">
        <v>3535.06</v>
      </c>
      <c r="M757" s="158">
        <v>0</v>
      </c>
      <c r="N757" s="158">
        <v>0</v>
      </c>
      <c r="O757" s="158">
        <v>0</v>
      </c>
      <c r="P757" s="158">
        <v>0</v>
      </c>
      <c r="Q757" s="162">
        <v>36776.42</v>
      </c>
      <c r="R757" s="163">
        <v>0.9</v>
      </c>
      <c r="S757" s="164" t="s">
        <v>44</v>
      </c>
      <c r="T757" s="165" t="s">
        <v>170</v>
      </c>
      <c r="U757" s="166">
        <v>5587.723</v>
      </c>
    </row>
    <row r="758" ht="24" spans="1:21">
      <c r="A758" s="152">
        <v>55</v>
      </c>
      <c r="B758" s="153" t="s">
        <v>382</v>
      </c>
      <c r="C758" s="153" t="s">
        <v>43</v>
      </c>
      <c r="D758" s="153" t="s">
        <v>52</v>
      </c>
      <c r="E758" s="153" t="s">
        <v>44</v>
      </c>
      <c r="F758" s="153" t="s">
        <v>383</v>
      </c>
      <c r="G758" s="153" t="s">
        <v>337</v>
      </c>
      <c r="H758" s="154">
        <v>43186.3372916667</v>
      </c>
      <c r="I758" s="158">
        <v>3175.61</v>
      </c>
      <c r="J758" s="158">
        <v>1773.08</v>
      </c>
      <c r="K758" s="158">
        <v>0</v>
      </c>
      <c r="L758" s="158">
        <v>0</v>
      </c>
      <c r="M758" s="158">
        <v>310.29</v>
      </c>
      <c r="N758" s="158">
        <v>0</v>
      </c>
      <c r="O758" s="158">
        <v>0</v>
      </c>
      <c r="P758" s="158">
        <v>0</v>
      </c>
      <c r="Q758" s="162">
        <v>2083.37</v>
      </c>
      <c r="R758" s="163">
        <v>0.9</v>
      </c>
      <c r="S758" s="164" t="s">
        <v>44</v>
      </c>
      <c r="T758" s="165" t="s">
        <v>385</v>
      </c>
      <c r="U758" s="166">
        <v>774.679</v>
      </c>
    </row>
    <row r="759" ht="48" spans="1:21">
      <c r="A759" s="152">
        <v>56</v>
      </c>
      <c r="B759" s="153" t="s">
        <v>678</v>
      </c>
      <c r="C759" s="153" t="s">
        <v>58</v>
      </c>
      <c r="D759" s="153" t="s">
        <v>95</v>
      </c>
      <c r="E759" s="153" t="s">
        <v>404</v>
      </c>
      <c r="F759" s="153" t="s">
        <v>383</v>
      </c>
      <c r="G759" s="153" t="s">
        <v>528</v>
      </c>
      <c r="H759" s="154">
        <v>43181.38125</v>
      </c>
      <c r="I759" s="158">
        <v>4536.64</v>
      </c>
      <c r="J759" s="158">
        <v>2756.59</v>
      </c>
      <c r="K759" s="158">
        <v>0</v>
      </c>
      <c r="L759" s="158">
        <v>0</v>
      </c>
      <c r="M759" s="158">
        <v>1780.05</v>
      </c>
      <c r="N759" s="158">
        <v>0</v>
      </c>
      <c r="O759" s="158">
        <v>0</v>
      </c>
      <c r="P759" s="158">
        <v>0</v>
      </c>
      <c r="Q759" s="162">
        <v>4536.64</v>
      </c>
      <c r="R759" s="163">
        <v>1</v>
      </c>
      <c r="S759" s="164" t="s">
        <v>44</v>
      </c>
      <c r="T759" s="165" t="s">
        <v>87</v>
      </c>
      <c r="U759" s="166">
        <v>0</v>
      </c>
    </row>
    <row r="760" ht="36" spans="1:21">
      <c r="A760" s="152">
        <v>57</v>
      </c>
      <c r="B760" s="153" t="s">
        <v>571</v>
      </c>
      <c r="C760" s="153" t="s">
        <v>58</v>
      </c>
      <c r="D760" s="153" t="s">
        <v>95</v>
      </c>
      <c r="E760" s="153" t="s">
        <v>404</v>
      </c>
      <c r="F760" s="153" t="s">
        <v>387</v>
      </c>
      <c r="G760" s="153" t="s">
        <v>116</v>
      </c>
      <c r="H760" s="154">
        <v>43178.4451388889</v>
      </c>
      <c r="I760" s="158">
        <v>1507.15</v>
      </c>
      <c r="J760" s="158">
        <v>1276.9</v>
      </c>
      <c r="K760" s="158">
        <v>0</v>
      </c>
      <c r="L760" s="158">
        <v>0</v>
      </c>
      <c r="M760" s="158">
        <v>230.25</v>
      </c>
      <c r="N760" s="158">
        <v>0</v>
      </c>
      <c r="O760" s="158">
        <v>0</v>
      </c>
      <c r="P760" s="158">
        <v>0</v>
      </c>
      <c r="Q760" s="162">
        <v>1507.15</v>
      </c>
      <c r="R760" s="163">
        <v>1</v>
      </c>
      <c r="S760" s="164" t="s">
        <v>44</v>
      </c>
      <c r="T760" s="165" t="s">
        <v>166</v>
      </c>
      <c r="U760" s="166">
        <v>0</v>
      </c>
    </row>
    <row r="761" ht="24" spans="1:21">
      <c r="A761" s="152">
        <v>58</v>
      </c>
      <c r="B761" s="153" t="s">
        <v>680</v>
      </c>
      <c r="C761" s="153" t="s">
        <v>58</v>
      </c>
      <c r="D761" s="153" t="s">
        <v>52</v>
      </c>
      <c r="E761" s="153" t="s">
        <v>44</v>
      </c>
      <c r="F761" s="153" t="s">
        <v>383</v>
      </c>
      <c r="G761" s="153" t="s">
        <v>424</v>
      </c>
      <c r="H761" s="154">
        <v>43179.3421412037</v>
      </c>
      <c r="I761" s="158">
        <v>4154.44</v>
      </c>
      <c r="J761" s="158">
        <v>2510.29</v>
      </c>
      <c r="K761" s="158">
        <v>0</v>
      </c>
      <c r="L761" s="158">
        <v>0</v>
      </c>
      <c r="M761" s="158">
        <v>439.3</v>
      </c>
      <c r="N761" s="158">
        <v>0</v>
      </c>
      <c r="O761" s="158">
        <v>0</v>
      </c>
      <c r="P761" s="158">
        <v>0</v>
      </c>
      <c r="Q761" s="162">
        <v>2949.59</v>
      </c>
      <c r="R761" s="163">
        <v>0.9</v>
      </c>
      <c r="S761" s="164" t="s">
        <v>44</v>
      </c>
      <c r="T761" s="165" t="s">
        <v>238</v>
      </c>
      <c r="U761" s="166">
        <v>789.405999999999</v>
      </c>
    </row>
    <row r="762" ht="37.5" spans="1:21">
      <c r="A762" s="152">
        <v>59</v>
      </c>
      <c r="B762" s="153" t="s">
        <v>687</v>
      </c>
      <c r="C762" s="153" t="s">
        <v>43</v>
      </c>
      <c r="D762" s="153" t="s">
        <v>241</v>
      </c>
      <c r="E762" s="153" t="s">
        <v>44</v>
      </c>
      <c r="F762" s="153" t="s">
        <v>383</v>
      </c>
      <c r="G762" s="153" t="s">
        <v>532</v>
      </c>
      <c r="H762" s="154">
        <v>43173.3767361111</v>
      </c>
      <c r="I762" s="158">
        <v>5645</v>
      </c>
      <c r="J762" s="158">
        <v>3686.4</v>
      </c>
      <c r="K762" s="158">
        <v>0</v>
      </c>
      <c r="L762" s="158">
        <v>0</v>
      </c>
      <c r="M762" s="158">
        <v>645.12</v>
      </c>
      <c r="N762" s="158">
        <v>0</v>
      </c>
      <c r="O762" s="158">
        <v>0</v>
      </c>
      <c r="P762" s="158">
        <v>0</v>
      </c>
      <c r="Q762" s="162">
        <v>4331.52</v>
      </c>
      <c r="R762" s="163">
        <v>0.9</v>
      </c>
      <c r="S762" s="164" t="s">
        <v>44</v>
      </c>
      <c r="T762" s="165" t="s">
        <v>385</v>
      </c>
      <c r="U762" s="166">
        <v>748.98</v>
      </c>
    </row>
    <row r="763" ht="24" spans="1:21">
      <c r="A763" s="152">
        <v>60</v>
      </c>
      <c r="B763" s="153" t="s">
        <v>688</v>
      </c>
      <c r="C763" s="153" t="s">
        <v>58</v>
      </c>
      <c r="D763" s="155" t="s">
        <v>95</v>
      </c>
      <c r="E763" s="153" t="s">
        <v>404</v>
      </c>
      <c r="F763" s="153" t="s">
        <v>406</v>
      </c>
      <c r="G763" s="153" t="s">
        <v>443</v>
      </c>
      <c r="H763" s="154">
        <v>43171.4809375</v>
      </c>
      <c r="I763" s="158">
        <v>14848.72</v>
      </c>
      <c r="J763" s="158">
        <v>10710.12</v>
      </c>
      <c r="K763" s="158">
        <v>0</v>
      </c>
      <c r="L763" s="158">
        <v>0</v>
      </c>
      <c r="M763" s="158">
        <v>4138.6</v>
      </c>
      <c r="N763" s="158">
        <v>0</v>
      </c>
      <c r="O763" s="158">
        <v>0</v>
      </c>
      <c r="P763" s="158">
        <v>0</v>
      </c>
      <c r="Q763" s="162">
        <v>14848.72</v>
      </c>
      <c r="R763" s="163">
        <v>1</v>
      </c>
      <c r="S763" s="164" t="s">
        <v>44</v>
      </c>
      <c r="T763" s="165" t="s">
        <v>359</v>
      </c>
      <c r="U763" s="166">
        <v>0</v>
      </c>
    </row>
    <row r="764" ht="24" spans="1:21">
      <c r="A764" s="152">
        <v>61</v>
      </c>
      <c r="B764" s="153" t="s">
        <v>408</v>
      </c>
      <c r="C764" s="153" t="s">
        <v>58</v>
      </c>
      <c r="D764" s="153" t="s">
        <v>45</v>
      </c>
      <c r="E764" s="153" t="s">
        <v>44</v>
      </c>
      <c r="F764" s="153" t="s">
        <v>383</v>
      </c>
      <c r="G764" s="153" t="s">
        <v>173</v>
      </c>
      <c r="H764" s="154">
        <v>43172.3438310185</v>
      </c>
      <c r="I764" s="158">
        <v>4899.01</v>
      </c>
      <c r="J764" s="158">
        <v>2932.51</v>
      </c>
      <c r="K764" s="158">
        <v>0</v>
      </c>
      <c r="L764" s="158">
        <v>0</v>
      </c>
      <c r="M764" s="158">
        <v>0</v>
      </c>
      <c r="N764" s="158">
        <v>0</v>
      </c>
      <c r="O764" s="158">
        <v>0</v>
      </c>
      <c r="P764" s="158">
        <v>0</v>
      </c>
      <c r="Q764" s="162">
        <v>2932.51</v>
      </c>
      <c r="R764" s="163">
        <v>0.9</v>
      </c>
      <c r="S764" s="164" t="s">
        <v>44</v>
      </c>
      <c r="T764" s="165" t="s">
        <v>359</v>
      </c>
      <c r="U764" s="166">
        <v>1476.599</v>
      </c>
    </row>
    <row r="765" ht="24" spans="1:21">
      <c r="A765" s="152">
        <v>62</v>
      </c>
      <c r="B765" s="153" t="s">
        <v>694</v>
      </c>
      <c r="C765" s="153" t="s">
        <v>58</v>
      </c>
      <c r="D765" s="155" t="s">
        <v>95</v>
      </c>
      <c r="E765" s="153" t="s">
        <v>404</v>
      </c>
      <c r="F765" s="153" t="s">
        <v>383</v>
      </c>
      <c r="G765" s="153" t="s">
        <v>150</v>
      </c>
      <c r="H765" s="154">
        <v>43171.3482986111</v>
      </c>
      <c r="I765" s="158">
        <v>20092.65</v>
      </c>
      <c r="J765" s="158">
        <v>14082.29</v>
      </c>
      <c r="K765" s="158">
        <v>0</v>
      </c>
      <c r="L765" s="158">
        <v>0</v>
      </c>
      <c r="M765" s="158">
        <v>6010.36</v>
      </c>
      <c r="N765" s="158">
        <v>0</v>
      </c>
      <c r="O765" s="158">
        <v>0</v>
      </c>
      <c r="P765" s="158">
        <v>0</v>
      </c>
      <c r="Q765" s="162">
        <v>20092.65</v>
      </c>
      <c r="R765" s="163">
        <v>1</v>
      </c>
      <c r="S765" s="164" t="s">
        <v>44</v>
      </c>
      <c r="T765" s="165" t="s">
        <v>238</v>
      </c>
      <c r="U765" s="166">
        <v>0</v>
      </c>
    </row>
    <row r="766" ht="36" spans="1:21">
      <c r="A766" s="152">
        <v>63</v>
      </c>
      <c r="B766" s="153" t="s">
        <v>701</v>
      </c>
      <c r="C766" s="153" t="s">
        <v>43</v>
      </c>
      <c r="D766" s="153" t="s">
        <v>45</v>
      </c>
      <c r="E766" s="153" t="s">
        <v>44</v>
      </c>
      <c r="F766" s="153" t="s">
        <v>387</v>
      </c>
      <c r="G766" s="153" t="s">
        <v>702</v>
      </c>
      <c r="H766" s="154">
        <v>43154.43125</v>
      </c>
      <c r="I766" s="158">
        <v>1163.25</v>
      </c>
      <c r="J766" s="158">
        <v>914.99</v>
      </c>
      <c r="K766" s="158">
        <v>0</v>
      </c>
      <c r="L766" s="158">
        <v>0</v>
      </c>
      <c r="M766" s="158">
        <v>0</v>
      </c>
      <c r="N766" s="158">
        <v>0</v>
      </c>
      <c r="O766" s="158">
        <v>0</v>
      </c>
      <c r="P766" s="158">
        <v>0</v>
      </c>
      <c r="Q766" s="162">
        <v>914.99</v>
      </c>
      <c r="R766" s="163">
        <v>0.9</v>
      </c>
      <c r="S766" s="164" t="s">
        <v>44</v>
      </c>
      <c r="T766" s="165" t="s">
        <v>289</v>
      </c>
      <c r="U766" s="166">
        <v>131.935</v>
      </c>
    </row>
    <row r="767" ht="24" spans="1:21">
      <c r="A767" s="152">
        <v>64</v>
      </c>
      <c r="B767" s="153" t="s">
        <v>704</v>
      </c>
      <c r="C767" s="153" t="s">
        <v>43</v>
      </c>
      <c r="D767" s="153" t="s">
        <v>45</v>
      </c>
      <c r="E767" s="153" t="s">
        <v>44</v>
      </c>
      <c r="F767" s="153" t="s">
        <v>383</v>
      </c>
      <c r="G767" s="153" t="s">
        <v>420</v>
      </c>
      <c r="H767" s="154">
        <v>43148.3787615741</v>
      </c>
      <c r="I767" s="158">
        <v>1306.97</v>
      </c>
      <c r="J767" s="158">
        <v>518.64</v>
      </c>
      <c r="K767" s="158">
        <v>0</v>
      </c>
      <c r="L767" s="158">
        <v>0</v>
      </c>
      <c r="M767" s="158">
        <v>0</v>
      </c>
      <c r="N767" s="158">
        <v>0</v>
      </c>
      <c r="O767" s="158">
        <v>0</v>
      </c>
      <c r="P767" s="158">
        <v>0</v>
      </c>
      <c r="Q767" s="162">
        <v>518.64</v>
      </c>
      <c r="R767" s="163">
        <v>0.9</v>
      </c>
      <c r="S767" s="164" t="s">
        <v>44</v>
      </c>
      <c r="T767" s="165" t="s">
        <v>170</v>
      </c>
      <c r="U767" s="166">
        <v>657.633</v>
      </c>
    </row>
    <row r="768" ht="36" spans="1:21">
      <c r="A768" s="152">
        <v>65</v>
      </c>
      <c r="B768" s="153" t="s">
        <v>711</v>
      </c>
      <c r="C768" s="153" t="s">
        <v>43</v>
      </c>
      <c r="D768" s="153" t="s">
        <v>45</v>
      </c>
      <c r="E768" s="153" t="s">
        <v>44</v>
      </c>
      <c r="F768" s="153" t="s">
        <v>387</v>
      </c>
      <c r="G768" s="153" t="s">
        <v>150</v>
      </c>
      <c r="H768" s="154">
        <v>43159.4111111111</v>
      </c>
      <c r="I768" s="158">
        <v>2603.76</v>
      </c>
      <c r="J768" s="158">
        <v>2252.88</v>
      </c>
      <c r="K768" s="158">
        <v>0</v>
      </c>
      <c r="L768" s="158">
        <v>0</v>
      </c>
      <c r="M768" s="158">
        <v>0</v>
      </c>
      <c r="N768" s="158">
        <v>0</v>
      </c>
      <c r="O768" s="158">
        <v>0</v>
      </c>
      <c r="P768" s="158">
        <v>0</v>
      </c>
      <c r="Q768" s="162">
        <v>2252.88</v>
      </c>
      <c r="R768" s="163">
        <v>0.9</v>
      </c>
      <c r="S768" s="164" t="s">
        <v>44</v>
      </c>
      <c r="T768" s="165" t="s">
        <v>289</v>
      </c>
      <c r="U768" s="166">
        <v>90.5040000000004</v>
      </c>
    </row>
    <row r="769" ht="37.5" spans="1:21">
      <c r="A769" s="152">
        <v>66</v>
      </c>
      <c r="B769" s="153" t="s">
        <v>714</v>
      </c>
      <c r="C769" s="153" t="s">
        <v>43</v>
      </c>
      <c r="D769" s="153" t="s">
        <v>241</v>
      </c>
      <c r="E769" s="153" t="s">
        <v>44</v>
      </c>
      <c r="F769" s="153" t="s">
        <v>383</v>
      </c>
      <c r="G769" s="153" t="s">
        <v>671</v>
      </c>
      <c r="H769" s="154">
        <v>43159.3716666667</v>
      </c>
      <c r="I769" s="158">
        <v>4347.1</v>
      </c>
      <c r="J769" s="158">
        <v>2741.46</v>
      </c>
      <c r="K769" s="158">
        <v>0</v>
      </c>
      <c r="L769" s="158">
        <v>0</v>
      </c>
      <c r="M769" s="158">
        <v>479.76</v>
      </c>
      <c r="N769" s="158">
        <v>0</v>
      </c>
      <c r="O769" s="158">
        <v>0</v>
      </c>
      <c r="P769" s="158">
        <v>0</v>
      </c>
      <c r="Q769" s="162">
        <v>3221.22</v>
      </c>
      <c r="R769" s="163">
        <v>0.9</v>
      </c>
      <c r="S769" s="164" t="s">
        <v>44</v>
      </c>
      <c r="T769" s="165" t="s">
        <v>166</v>
      </c>
      <c r="U769" s="166">
        <v>691.17</v>
      </c>
    </row>
    <row r="770" ht="24" spans="1:21">
      <c r="A770" s="152">
        <v>67</v>
      </c>
      <c r="B770" s="153" t="s">
        <v>715</v>
      </c>
      <c r="C770" s="153" t="s">
        <v>58</v>
      </c>
      <c r="D770" s="153" t="s">
        <v>52</v>
      </c>
      <c r="E770" s="153" t="s">
        <v>44</v>
      </c>
      <c r="F770" s="153" t="s">
        <v>383</v>
      </c>
      <c r="G770" s="153" t="s">
        <v>415</v>
      </c>
      <c r="H770" s="154">
        <v>43151.3606828704</v>
      </c>
      <c r="I770" s="158">
        <v>3533.38</v>
      </c>
      <c r="J770" s="158">
        <v>2122.63</v>
      </c>
      <c r="K770" s="158">
        <v>0</v>
      </c>
      <c r="L770" s="158">
        <v>0</v>
      </c>
      <c r="M770" s="158">
        <v>371.46</v>
      </c>
      <c r="N770" s="158">
        <v>0</v>
      </c>
      <c r="O770" s="158">
        <v>0</v>
      </c>
      <c r="P770" s="158">
        <v>0</v>
      </c>
      <c r="Q770" s="162">
        <v>2494.09</v>
      </c>
      <c r="R770" s="163">
        <v>0.9</v>
      </c>
      <c r="S770" s="164" t="s">
        <v>44</v>
      </c>
      <c r="T770" s="165" t="s">
        <v>359</v>
      </c>
      <c r="U770" s="166">
        <v>685.952</v>
      </c>
    </row>
    <row r="771" ht="36" spans="1:21">
      <c r="A771" s="152">
        <v>68</v>
      </c>
      <c r="B771" s="153" t="s">
        <v>694</v>
      </c>
      <c r="C771" s="153" t="s">
        <v>58</v>
      </c>
      <c r="D771" s="155" t="s">
        <v>95</v>
      </c>
      <c r="E771" s="153" t="s">
        <v>404</v>
      </c>
      <c r="F771" s="153" t="s">
        <v>387</v>
      </c>
      <c r="G771" s="153" t="s">
        <v>150</v>
      </c>
      <c r="H771" s="154">
        <v>43157.6381944444</v>
      </c>
      <c r="I771" s="158">
        <v>1286.45</v>
      </c>
      <c r="J771" s="158">
        <v>1029.68</v>
      </c>
      <c r="K771" s="158">
        <v>0</v>
      </c>
      <c r="L771" s="158">
        <v>0</v>
      </c>
      <c r="M771" s="158">
        <v>256.77</v>
      </c>
      <c r="N771" s="158">
        <v>0</v>
      </c>
      <c r="O771" s="158">
        <v>0</v>
      </c>
      <c r="P771" s="158">
        <v>0</v>
      </c>
      <c r="Q771" s="162">
        <v>1286.45</v>
      </c>
      <c r="R771" s="163">
        <v>1</v>
      </c>
      <c r="S771" s="164" t="s">
        <v>44</v>
      </c>
      <c r="T771" s="165" t="s">
        <v>238</v>
      </c>
      <c r="U771" s="166">
        <v>0</v>
      </c>
    </row>
    <row r="772" ht="36" spans="1:21">
      <c r="A772" s="152">
        <v>69</v>
      </c>
      <c r="B772" s="153" t="s">
        <v>688</v>
      </c>
      <c r="C772" s="153" t="s">
        <v>58</v>
      </c>
      <c r="D772" s="155" t="s">
        <v>95</v>
      </c>
      <c r="E772" s="153" t="s">
        <v>404</v>
      </c>
      <c r="F772" s="153" t="s">
        <v>387</v>
      </c>
      <c r="G772" s="153" t="s">
        <v>739</v>
      </c>
      <c r="H772" s="154">
        <v>43132.4583333333</v>
      </c>
      <c r="I772" s="158">
        <v>2387.55</v>
      </c>
      <c r="J772" s="158">
        <v>1835.28</v>
      </c>
      <c r="K772" s="158">
        <v>0</v>
      </c>
      <c r="L772" s="158">
        <v>0</v>
      </c>
      <c r="M772" s="158">
        <v>403.92</v>
      </c>
      <c r="N772" s="162">
        <v>148.4</v>
      </c>
      <c r="O772" s="158">
        <v>0</v>
      </c>
      <c r="P772" s="158">
        <v>0</v>
      </c>
      <c r="Q772" s="162">
        <v>2387.6</v>
      </c>
      <c r="R772" s="163">
        <v>1.0000209419698</v>
      </c>
      <c r="S772" s="164" t="s">
        <v>44</v>
      </c>
      <c r="T772" s="165" t="s">
        <v>359</v>
      </c>
      <c r="U772" s="166">
        <v>0</v>
      </c>
    </row>
    <row r="773" ht="36" spans="1:21">
      <c r="A773" s="152">
        <v>70</v>
      </c>
      <c r="B773" s="153" t="s">
        <v>741</v>
      </c>
      <c r="C773" s="153" t="s">
        <v>58</v>
      </c>
      <c r="D773" s="153" t="s">
        <v>95</v>
      </c>
      <c r="E773" s="153" t="s">
        <v>94</v>
      </c>
      <c r="F773" s="153" t="s">
        <v>387</v>
      </c>
      <c r="G773" s="153" t="s">
        <v>150</v>
      </c>
      <c r="H773" s="154">
        <v>43133.3513888889</v>
      </c>
      <c r="I773" s="158">
        <v>2396.72</v>
      </c>
      <c r="J773" s="158">
        <v>1772.99</v>
      </c>
      <c r="K773" s="158">
        <v>0</v>
      </c>
      <c r="L773" s="158">
        <v>0</v>
      </c>
      <c r="M773" s="158">
        <v>397</v>
      </c>
      <c r="N773" s="162">
        <v>226.7</v>
      </c>
      <c r="O773" s="158">
        <v>0</v>
      </c>
      <c r="P773" s="158">
        <v>0</v>
      </c>
      <c r="Q773" s="162">
        <v>2396.69</v>
      </c>
      <c r="R773" s="163">
        <v>0.999987482893288</v>
      </c>
      <c r="S773" s="164" t="s">
        <v>44</v>
      </c>
      <c r="T773" s="165" t="s">
        <v>325</v>
      </c>
      <c r="U773" s="166">
        <v>0</v>
      </c>
    </row>
    <row r="774" ht="24" spans="1:21">
      <c r="A774" s="152">
        <v>71</v>
      </c>
      <c r="B774" s="153" t="s">
        <v>747</v>
      </c>
      <c r="C774" s="153" t="s">
        <v>58</v>
      </c>
      <c r="D774" s="153" t="s">
        <v>45</v>
      </c>
      <c r="E774" s="153" t="s">
        <v>44</v>
      </c>
      <c r="F774" s="153" t="s">
        <v>383</v>
      </c>
      <c r="G774" s="153" t="s">
        <v>748</v>
      </c>
      <c r="H774" s="154">
        <v>43128.4009375</v>
      </c>
      <c r="I774" s="158">
        <v>7113.49</v>
      </c>
      <c r="J774" s="158">
        <v>4811.46</v>
      </c>
      <c r="K774" s="158">
        <v>0</v>
      </c>
      <c r="L774" s="158">
        <v>0</v>
      </c>
      <c r="M774" s="158">
        <v>0</v>
      </c>
      <c r="N774" s="158">
        <v>0</v>
      </c>
      <c r="O774" s="158">
        <v>0</v>
      </c>
      <c r="P774" s="158">
        <v>0</v>
      </c>
      <c r="Q774" s="162">
        <v>4811.46</v>
      </c>
      <c r="R774" s="163">
        <v>0.9</v>
      </c>
      <c r="S774" s="164" t="s">
        <v>44</v>
      </c>
      <c r="T774" s="165" t="s">
        <v>87</v>
      </c>
      <c r="U774" s="166">
        <v>1590.681</v>
      </c>
    </row>
    <row r="775" ht="36" spans="1:21">
      <c r="A775" s="152">
        <v>72</v>
      </c>
      <c r="B775" s="153" t="s">
        <v>754</v>
      </c>
      <c r="C775" s="153" t="s">
        <v>43</v>
      </c>
      <c r="D775" s="153" t="s">
        <v>45</v>
      </c>
      <c r="E775" s="153" t="s">
        <v>44</v>
      </c>
      <c r="F775" s="153" t="s">
        <v>387</v>
      </c>
      <c r="G775" s="153" t="s">
        <v>420</v>
      </c>
      <c r="H775" s="154">
        <v>43125.4333333333</v>
      </c>
      <c r="I775" s="158">
        <v>763.9</v>
      </c>
      <c r="J775" s="158">
        <v>520.9</v>
      </c>
      <c r="K775" s="158">
        <v>0</v>
      </c>
      <c r="L775" s="158">
        <v>0</v>
      </c>
      <c r="M775" s="158">
        <v>0</v>
      </c>
      <c r="N775" s="158">
        <v>0</v>
      </c>
      <c r="O775" s="158">
        <v>0</v>
      </c>
      <c r="P775" s="158">
        <v>0</v>
      </c>
      <c r="Q775" s="162">
        <v>520.9</v>
      </c>
      <c r="R775" s="163">
        <v>0.9</v>
      </c>
      <c r="S775" s="164" t="s">
        <v>44</v>
      </c>
      <c r="T775" s="165" t="s">
        <v>385</v>
      </c>
      <c r="U775" s="166">
        <v>166.61</v>
      </c>
    </row>
    <row r="776" ht="36" spans="1:21">
      <c r="A776" s="152">
        <v>73</v>
      </c>
      <c r="B776" s="153" t="s">
        <v>773</v>
      </c>
      <c r="C776" s="153" t="s">
        <v>43</v>
      </c>
      <c r="D776" s="153" t="s">
        <v>45</v>
      </c>
      <c r="E776" s="153" t="s">
        <v>44</v>
      </c>
      <c r="F776" s="153" t="s">
        <v>387</v>
      </c>
      <c r="G776" s="153" t="s">
        <v>774</v>
      </c>
      <c r="H776" s="154">
        <v>43116.4645833333</v>
      </c>
      <c r="I776" s="158">
        <v>1104.6</v>
      </c>
      <c r="J776" s="158">
        <v>841.84</v>
      </c>
      <c r="K776" s="158">
        <v>0</v>
      </c>
      <c r="L776" s="158">
        <v>0</v>
      </c>
      <c r="M776" s="158">
        <v>0</v>
      </c>
      <c r="N776" s="158">
        <v>0</v>
      </c>
      <c r="O776" s="158">
        <v>0</v>
      </c>
      <c r="P776" s="158">
        <v>0</v>
      </c>
      <c r="Q776" s="162">
        <v>841.84</v>
      </c>
      <c r="R776" s="163">
        <v>0.9</v>
      </c>
      <c r="S776" s="164" t="s">
        <v>44</v>
      </c>
      <c r="T776" s="165" t="s">
        <v>359</v>
      </c>
      <c r="U776" s="166">
        <v>152.3</v>
      </c>
    </row>
    <row r="777" ht="24" spans="1:21">
      <c r="A777" s="152">
        <v>74</v>
      </c>
      <c r="B777" s="153" t="s">
        <v>447</v>
      </c>
      <c r="C777" s="153" t="s">
        <v>43</v>
      </c>
      <c r="D777" s="153" t="s">
        <v>45</v>
      </c>
      <c r="E777" s="153" t="s">
        <v>44</v>
      </c>
      <c r="F777" s="153" t="s">
        <v>383</v>
      </c>
      <c r="G777" s="153" t="s">
        <v>424</v>
      </c>
      <c r="H777" s="154">
        <v>43115.3685532407</v>
      </c>
      <c r="I777" s="158">
        <v>11206.72</v>
      </c>
      <c r="J777" s="158">
        <v>7822.56</v>
      </c>
      <c r="K777" s="158">
        <v>2653.36</v>
      </c>
      <c r="L777" s="158">
        <v>0</v>
      </c>
      <c r="M777" s="158">
        <v>0</v>
      </c>
      <c r="N777" s="158">
        <v>0</v>
      </c>
      <c r="O777" s="158">
        <v>0</v>
      </c>
      <c r="P777" s="158">
        <v>0</v>
      </c>
      <c r="Q777" s="162">
        <v>10475.92</v>
      </c>
      <c r="R777" s="163">
        <v>0.934789126524086</v>
      </c>
      <c r="S777" s="164" t="s">
        <v>44</v>
      </c>
      <c r="T777" s="165" t="s">
        <v>238</v>
      </c>
      <c r="U777" s="166">
        <v>0</v>
      </c>
    </row>
    <row r="778" ht="24" spans="1:21">
      <c r="A778" s="152">
        <v>75</v>
      </c>
      <c r="B778" s="153" t="s">
        <v>783</v>
      </c>
      <c r="C778" s="153" t="s">
        <v>43</v>
      </c>
      <c r="D778" s="153" t="s">
        <v>45</v>
      </c>
      <c r="E778" s="153" t="s">
        <v>44</v>
      </c>
      <c r="F778" s="153" t="s">
        <v>383</v>
      </c>
      <c r="G778" s="153" t="s">
        <v>337</v>
      </c>
      <c r="H778" s="154">
        <v>43100.4096875</v>
      </c>
      <c r="I778" s="158">
        <v>7135.82</v>
      </c>
      <c r="J778" s="158">
        <v>4696.98</v>
      </c>
      <c r="K778" s="158">
        <v>0</v>
      </c>
      <c r="L778" s="158">
        <v>0</v>
      </c>
      <c r="M778" s="158">
        <v>0</v>
      </c>
      <c r="N778" s="158">
        <v>0</v>
      </c>
      <c r="O778" s="158">
        <v>0</v>
      </c>
      <c r="P778" s="158">
        <v>0</v>
      </c>
      <c r="Q778" s="162">
        <v>4696.98</v>
      </c>
      <c r="R778" s="163">
        <v>0.9</v>
      </c>
      <c r="S778" s="164" t="s">
        <v>44</v>
      </c>
      <c r="T778" s="165" t="s">
        <v>166</v>
      </c>
      <c r="U778" s="166">
        <v>1725.258</v>
      </c>
    </row>
    <row r="779" ht="36" spans="1:21">
      <c r="A779" s="152">
        <v>76</v>
      </c>
      <c r="B779" s="153" t="s">
        <v>786</v>
      </c>
      <c r="C779" s="153" t="s">
        <v>58</v>
      </c>
      <c r="D779" s="153" t="s">
        <v>45</v>
      </c>
      <c r="E779" s="153" t="s">
        <v>44</v>
      </c>
      <c r="F779" s="153" t="s">
        <v>387</v>
      </c>
      <c r="G779" s="153" t="s">
        <v>236</v>
      </c>
      <c r="H779" s="154">
        <v>43108.4402777778</v>
      </c>
      <c r="I779" s="158">
        <v>1783.5</v>
      </c>
      <c r="J779" s="158">
        <v>1389.12</v>
      </c>
      <c r="K779" s="158">
        <v>0</v>
      </c>
      <c r="L779" s="158">
        <v>0</v>
      </c>
      <c r="M779" s="158">
        <v>0</v>
      </c>
      <c r="N779" s="158">
        <v>0</v>
      </c>
      <c r="O779" s="158">
        <v>0</v>
      </c>
      <c r="P779" s="158">
        <v>0</v>
      </c>
      <c r="Q779" s="162">
        <v>1389.12</v>
      </c>
      <c r="R779" s="163">
        <v>0.9</v>
      </c>
      <c r="S779" s="164" t="s">
        <v>44</v>
      </c>
      <c r="T779" s="165" t="s">
        <v>385</v>
      </c>
      <c r="U779" s="166">
        <v>216.03</v>
      </c>
    </row>
    <row r="780" ht="37.5" spans="1:21">
      <c r="A780" s="152">
        <v>77</v>
      </c>
      <c r="B780" s="153" t="s">
        <v>788</v>
      </c>
      <c r="C780" s="153" t="s">
        <v>58</v>
      </c>
      <c r="D780" s="153" t="s">
        <v>241</v>
      </c>
      <c r="E780" s="153" t="s">
        <v>44</v>
      </c>
      <c r="F780" s="153" t="s">
        <v>387</v>
      </c>
      <c r="G780" s="153" t="s">
        <v>542</v>
      </c>
      <c r="H780" s="154">
        <v>43108.4416666667</v>
      </c>
      <c r="I780" s="158">
        <v>3458.45</v>
      </c>
      <c r="J780" s="158">
        <v>2707.1</v>
      </c>
      <c r="K780" s="158">
        <v>0</v>
      </c>
      <c r="L780" s="158">
        <v>0</v>
      </c>
      <c r="M780" s="158">
        <v>0</v>
      </c>
      <c r="N780" s="158">
        <v>0</v>
      </c>
      <c r="O780" s="158">
        <v>0</v>
      </c>
      <c r="P780" s="158">
        <v>0</v>
      </c>
      <c r="Q780" s="162">
        <v>2707.1</v>
      </c>
      <c r="R780" s="163">
        <v>0.9</v>
      </c>
      <c r="S780" s="164" t="s">
        <v>44</v>
      </c>
      <c r="T780" s="165" t="s">
        <v>110</v>
      </c>
      <c r="U780" s="166">
        <v>405.505</v>
      </c>
    </row>
    <row r="781" ht="36" spans="1:21">
      <c r="A781" s="152">
        <v>78</v>
      </c>
      <c r="B781" s="153" t="s">
        <v>789</v>
      </c>
      <c r="C781" s="153" t="s">
        <v>58</v>
      </c>
      <c r="D781" s="153" t="s">
        <v>45</v>
      </c>
      <c r="E781" s="153" t="s">
        <v>44</v>
      </c>
      <c r="F781" s="153" t="s">
        <v>387</v>
      </c>
      <c r="G781" s="153" t="s">
        <v>150</v>
      </c>
      <c r="H781" s="154">
        <v>43103.4375</v>
      </c>
      <c r="I781" s="158">
        <v>2175.37</v>
      </c>
      <c r="J781" s="158">
        <v>1550.16</v>
      </c>
      <c r="K781" s="158">
        <v>0</v>
      </c>
      <c r="L781" s="158">
        <v>0</v>
      </c>
      <c r="M781" s="158">
        <v>0</v>
      </c>
      <c r="N781" s="158">
        <v>0</v>
      </c>
      <c r="O781" s="158">
        <v>0</v>
      </c>
      <c r="P781" s="158">
        <v>0</v>
      </c>
      <c r="Q781" s="162">
        <v>1550.16</v>
      </c>
      <c r="R781" s="163">
        <v>0.9</v>
      </c>
      <c r="S781" s="164" t="s">
        <v>44</v>
      </c>
      <c r="T781" s="165" t="s">
        <v>385</v>
      </c>
      <c r="U781" s="166">
        <v>407.673</v>
      </c>
    </row>
    <row r="782" spans="1:21">
      <c r="A782" s="152"/>
      <c r="B782" s="152"/>
      <c r="C782" s="152"/>
      <c r="D782" s="152"/>
      <c r="E782" s="152"/>
      <c r="F782" s="152"/>
      <c r="G782" s="152"/>
      <c r="H782" s="169"/>
      <c r="I782" s="152">
        <f t="shared" ref="I782:P782" si="64">SUM(I704:I781)</f>
        <v>383344.73</v>
      </c>
      <c r="J782" s="152">
        <f t="shared" si="64"/>
        <v>253180.55</v>
      </c>
      <c r="K782" s="152">
        <f t="shared" si="64"/>
        <v>9423.79</v>
      </c>
      <c r="L782" s="152">
        <f t="shared" si="64"/>
        <v>4908.01</v>
      </c>
      <c r="M782" s="152">
        <f t="shared" si="64"/>
        <v>41738.87</v>
      </c>
      <c r="N782" s="189">
        <f t="shared" si="64"/>
        <v>1035.4</v>
      </c>
      <c r="O782" s="152">
        <f t="shared" si="64"/>
        <v>0</v>
      </c>
      <c r="P782" s="152">
        <f t="shared" si="64"/>
        <v>654.35</v>
      </c>
      <c r="Q782" s="166">
        <f>P782+O782+N782+M782+L782+K782+J782</f>
        <v>310940.97</v>
      </c>
      <c r="R782" s="191">
        <f>(U782+Q782)/I782</f>
        <v>0.932422459544442</v>
      </c>
      <c r="S782" s="152"/>
      <c r="T782" s="152"/>
      <c r="U782" s="166">
        <f>SUM(U704:U781)</f>
        <v>46498.266</v>
      </c>
    </row>
    <row r="783" spans="1:21">
      <c r="A783" s="152"/>
      <c r="B783" s="152"/>
      <c r="C783" s="152"/>
      <c r="D783" s="152"/>
      <c r="E783" s="152"/>
      <c r="F783" s="152"/>
      <c r="G783" s="152"/>
      <c r="H783" s="169"/>
      <c r="I783" s="152"/>
      <c r="J783" s="152"/>
      <c r="K783" s="152"/>
      <c r="L783" s="152"/>
      <c r="M783" s="152"/>
      <c r="N783" s="189"/>
      <c r="O783" s="152"/>
      <c r="P783" s="152"/>
      <c r="Q783" s="166"/>
      <c r="R783" s="152"/>
      <c r="S783" s="152"/>
      <c r="T783" s="152"/>
      <c r="U783" s="166"/>
    </row>
    <row r="784" spans="1:21">
      <c r="A784" s="174"/>
      <c r="B784" s="174"/>
      <c r="C784" s="174"/>
      <c r="D784" s="174"/>
      <c r="E784" s="174"/>
      <c r="F784" s="174"/>
      <c r="G784" s="174"/>
      <c r="H784" s="175"/>
      <c r="I784" s="174"/>
      <c r="J784" s="174"/>
      <c r="K784" s="174"/>
      <c r="L784" s="174"/>
      <c r="M784" s="174"/>
      <c r="N784" s="180"/>
      <c r="O784" s="174"/>
      <c r="P784" s="174"/>
      <c r="R784" s="174"/>
      <c r="S784" s="174"/>
      <c r="T784" s="174"/>
      <c r="U784" s="159"/>
    </row>
  </sheetData>
  <mergeCells count="3">
    <mergeCell ref="A1:T1"/>
    <mergeCell ref="A391:U391"/>
    <mergeCell ref="A702:U70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6"/>
  <sheetViews>
    <sheetView workbookViewId="0">
      <selection activeCell="C2" sqref="A$1:T$1048576"/>
    </sheetView>
  </sheetViews>
  <sheetFormatPr defaultColWidth="9.14285714285714" defaultRowHeight="12.75"/>
  <cols>
    <col min="1" max="1" width="2.85714285714286" customWidth="1"/>
    <col min="2" max="2" width="6.14285714285714" customWidth="1"/>
    <col min="3" max="3" width="3.28571428571429" customWidth="1"/>
    <col min="4" max="4" width="5.14285714285714" style="132" customWidth="1"/>
    <col min="5" max="5" width="5" customWidth="1"/>
    <col min="6" max="6" width="9.14285714285714" style="132"/>
    <col min="7" max="7" width="8.28571428571429" style="132" customWidth="1"/>
    <col min="8" max="8" width="9.57142857142857" style="1" customWidth="1"/>
    <col min="9" max="9" width="9.57142857142857" customWidth="1"/>
    <col min="10" max="10" width="9.85714285714286" customWidth="1"/>
    <col min="11" max="11" width="8" customWidth="1"/>
    <col min="12" max="12" width="6.14285714285714" customWidth="1"/>
    <col min="14" max="14" width="6.14285714285714" customWidth="1"/>
    <col min="15" max="15" width="5.57142857142857" customWidth="1"/>
    <col min="16" max="16" width="9.57142857142857" customWidth="1"/>
    <col min="17" max="17" width="5" style="133" customWidth="1"/>
    <col min="18" max="18" width="4.57142857142857" customWidth="1"/>
    <col min="19" max="19" width="8.85714285714286" customWidth="1"/>
    <col min="20" max="20" width="9.14285714285714" style="132"/>
  </cols>
  <sheetData>
    <row r="1" ht="23.25" spans="1:20">
      <c r="A1" s="134" t="s">
        <v>794</v>
      </c>
      <c r="B1" s="134"/>
      <c r="C1" s="134"/>
      <c r="D1" s="135"/>
      <c r="E1" s="134"/>
      <c r="F1" s="135"/>
      <c r="G1" s="135"/>
      <c r="H1" s="136"/>
      <c r="I1" s="134"/>
      <c r="J1" s="134"/>
      <c r="K1" s="134"/>
      <c r="L1" s="134"/>
      <c r="M1" s="134"/>
      <c r="N1" s="134"/>
      <c r="O1" s="134"/>
      <c r="P1" s="134"/>
      <c r="Q1" s="142"/>
      <c r="R1" s="134"/>
      <c r="S1" s="134"/>
      <c r="T1" s="135"/>
    </row>
    <row r="2" s="131" customFormat="1" ht="60" spans="1:20">
      <c r="A2" s="137" t="s">
        <v>27</v>
      </c>
      <c r="B2" s="137" t="s">
        <v>30</v>
      </c>
      <c r="C2" s="137" t="s">
        <v>31</v>
      </c>
      <c r="D2" s="137" t="s">
        <v>372</v>
      </c>
      <c r="E2" s="137" t="s">
        <v>373</v>
      </c>
      <c r="F2" s="137" t="s">
        <v>28</v>
      </c>
      <c r="G2" s="137" t="s">
        <v>374</v>
      </c>
      <c r="H2" s="138" t="s">
        <v>375</v>
      </c>
      <c r="I2" s="137" t="s">
        <v>6</v>
      </c>
      <c r="J2" s="137" t="s">
        <v>376</v>
      </c>
      <c r="K2" s="137" t="s">
        <v>377</v>
      </c>
      <c r="L2" s="137" t="s">
        <v>9</v>
      </c>
      <c r="M2" s="137" t="s">
        <v>10</v>
      </c>
      <c r="N2" s="137" t="s">
        <v>795</v>
      </c>
      <c r="O2" s="137" t="s">
        <v>12</v>
      </c>
      <c r="P2" s="137" t="s">
        <v>379</v>
      </c>
      <c r="Q2" s="143" t="s">
        <v>36</v>
      </c>
      <c r="R2" s="137" t="s">
        <v>37</v>
      </c>
      <c r="S2" s="137" t="s">
        <v>796</v>
      </c>
      <c r="T2" s="137" t="s">
        <v>380</v>
      </c>
    </row>
    <row r="3" ht="37.5" spans="1:20">
      <c r="A3" s="139">
        <v>1</v>
      </c>
      <c r="B3" s="139" t="s">
        <v>797</v>
      </c>
      <c r="C3" s="139" t="s">
        <v>43</v>
      </c>
      <c r="D3" s="140" t="s">
        <v>798</v>
      </c>
      <c r="E3" s="139" t="s">
        <v>94</v>
      </c>
      <c r="F3" s="140" t="s">
        <v>387</v>
      </c>
      <c r="G3" s="140" t="s">
        <v>451</v>
      </c>
      <c r="H3" s="141">
        <v>43311.3756944444</v>
      </c>
      <c r="I3" s="139">
        <v>1180.4</v>
      </c>
      <c r="J3" s="139">
        <v>744.75</v>
      </c>
      <c r="K3" s="139">
        <v>0</v>
      </c>
      <c r="L3" s="139">
        <v>0</v>
      </c>
      <c r="M3" s="139">
        <v>0</v>
      </c>
      <c r="N3" s="139">
        <v>0</v>
      </c>
      <c r="O3" s="139">
        <v>0</v>
      </c>
      <c r="P3" s="139">
        <v>744.75</v>
      </c>
      <c r="Q3" s="144">
        <v>0.9</v>
      </c>
      <c r="R3" s="139" t="s">
        <v>44</v>
      </c>
      <c r="S3" s="139">
        <v>317.61</v>
      </c>
      <c r="T3" s="140" t="s">
        <v>333</v>
      </c>
    </row>
    <row r="4" ht="37.5" spans="1:20">
      <c r="A4" s="139">
        <v>2</v>
      </c>
      <c r="B4" s="139" t="s">
        <v>799</v>
      </c>
      <c r="C4" s="139" t="s">
        <v>43</v>
      </c>
      <c r="D4" s="140" t="s">
        <v>798</v>
      </c>
      <c r="E4" s="139" t="s">
        <v>94</v>
      </c>
      <c r="F4" s="140" t="s">
        <v>383</v>
      </c>
      <c r="G4" s="140" t="s">
        <v>800</v>
      </c>
      <c r="H4" s="141">
        <v>43301.3500231481</v>
      </c>
      <c r="I4" s="139">
        <v>3391.71</v>
      </c>
      <c r="J4" s="139">
        <v>1690.01</v>
      </c>
      <c r="K4" s="139">
        <v>0</v>
      </c>
      <c r="L4" s="139">
        <v>0</v>
      </c>
      <c r="M4" s="139">
        <v>0</v>
      </c>
      <c r="N4" s="139">
        <v>0</v>
      </c>
      <c r="O4" s="139">
        <v>0</v>
      </c>
      <c r="P4" s="139">
        <v>1690.01</v>
      </c>
      <c r="Q4" s="144">
        <v>0.9</v>
      </c>
      <c r="R4" s="139" t="s">
        <v>44</v>
      </c>
      <c r="S4" s="139">
        <v>1362.529</v>
      </c>
      <c r="T4" s="140" t="s">
        <v>303</v>
      </c>
    </row>
    <row r="5" ht="37.5" spans="1:20">
      <c r="A5" s="139">
        <v>3</v>
      </c>
      <c r="B5" s="139" t="s">
        <v>801</v>
      </c>
      <c r="C5" s="139" t="s">
        <v>43</v>
      </c>
      <c r="D5" s="140" t="s">
        <v>798</v>
      </c>
      <c r="E5" s="139" t="s">
        <v>94</v>
      </c>
      <c r="F5" s="140" t="s">
        <v>383</v>
      </c>
      <c r="G5" s="140" t="s">
        <v>661</v>
      </c>
      <c r="H5" s="141">
        <v>43301.326724537</v>
      </c>
      <c r="I5" s="139">
        <v>17300.17</v>
      </c>
      <c r="J5" s="139">
        <v>11447.9</v>
      </c>
      <c r="K5" s="139">
        <v>167.56</v>
      </c>
      <c r="L5" s="139">
        <v>0</v>
      </c>
      <c r="M5" s="139">
        <v>1886.09</v>
      </c>
      <c r="N5" s="139">
        <v>0</v>
      </c>
      <c r="O5" s="139">
        <v>0</v>
      </c>
      <c r="P5" s="139">
        <v>13501.55</v>
      </c>
      <c r="Q5" s="144">
        <v>0.9</v>
      </c>
      <c r="R5" s="139" t="s">
        <v>44</v>
      </c>
      <c r="S5" s="139">
        <v>2068.603</v>
      </c>
      <c r="T5" s="140" t="s">
        <v>318</v>
      </c>
    </row>
    <row r="6" ht="48" spans="1:20">
      <c r="A6" s="139">
        <v>4</v>
      </c>
      <c r="B6" s="139" t="s">
        <v>802</v>
      </c>
      <c r="C6" s="139" t="s">
        <v>43</v>
      </c>
      <c r="D6" s="140" t="s">
        <v>798</v>
      </c>
      <c r="E6" s="139" t="s">
        <v>94</v>
      </c>
      <c r="F6" s="140" t="s">
        <v>383</v>
      </c>
      <c r="G6" s="140" t="s">
        <v>528</v>
      </c>
      <c r="H6" s="141">
        <v>43283.3314236111</v>
      </c>
      <c r="I6" s="139">
        <v>5443.38</v>
      </c>
      <c r="J6" s="139">
        <v>3504.34</v>
      </c>
      <c r="K6" s="139">
        <v>0</v>
      </c>
      <c r="L6" s="139">
        <v>0</v>
      </c>
      <c r="M6" s="139">
        <v>613.26</v>
      </c>
      <c r="N6" s="139">
        <v>0</v>
      </c>
      <c r="O6" s="139">
        <v>0</v>
      </c>
      <c r="P6" s="139">
        <v>4117.6</v>
      </c>
      <c r="Q6" s="144">
        <v>0.9</v>
      </c>
      <c r="R6" s="139" t="s">
        <v>44</v>
      </c>
      <c r="S6" s="139">
        <v>781.442</v>
      </c>
      <c r="T6" s="140" t="s">
        <v>359</v>
      </c>
    </row>
    <row r="7" ht="37.5" spans="1:20">
      <c r="A7" s="139">
        <v>5</v>
      </c>
      <c r="B7" s="139" t="s">
        <v>803</v>
      </c>
      <c r="C7" s="139" t="s">
        <v>58</v>
      </c>
      <c r="D7" s="140" t="s">
        <v>798</v>
      </c>
      <c r="E7" s="139" t="s">
        <v>94</v>
      </c>
      <c r="F7" s="140" t="s">
        <v>387</v>
      </c>
      <c r="G7" s="140" t="s">
        <v>804</v>
      </c>
      <c r="H7" s="141">
        <v>43277.3479166667</v>
      </c>
      <c r="I7" s="139">
        <v>1678.72</v>
      </c>
      <c r="J7" s="139">
        <v>1359.59</v>
      </c>
      <c r="K7" s="139">
        <v>142.57</v>
      </c>
      <c r="L7" s="139">
        <v>0</v>
      </c>
      <c r="M7" s="139">
        <v>0</v>
      </c>
      <c r="N7" s="139">
        <v>0</v>
      </c>
      <c r="O7" s="139">
        <v>0</v>
      </c>
      <c r="P7" s="139">
        <v>1502.16</v>
      </c>
      <c r="Q7" s="144">
        <v>0.9</v>
      </c>
      <c r="R7" s="139" t="s">
        <v>44</v>
      </c>
      <c r="S7" s="139">
        <v>8.68800000000004</v>
      </c>
      <c r="T7" s="140" t="s">
        <v>286</v>
      </c>
    </row>
    <row r="8" ht="37.5" spans="1:20">
      <c r="A8" s="139">
        <v>6</v>
      </c>
      <c r="B8" s="139" t="s">
        <v>801</v>
      </c>
      <c r="C8" s="139" t="s">
        <v>43</v>
      </c>
      <c r="D8" s="140" t="s">
        <v>798</v>
      </c>
      <c r="E8" s="139" t="s">
        <v>94</v>
      </c>
      <c r="F8" s="140" t="s">
        <v>387</v>
      </c>
      <c r="G8" s="140" t="s">
        <v>519</v>
      </c>
      <c r="H8" s="141">
        <v>43280.3805555556</v>
      </c>
      <c r="I8" s="139">
        <v>2813.42</v>
      </c>
      <c r="J8" s="139">
        <v>2390.66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2390.66</v>
      </c>
      <c r="Q8" s="144">
        <v>0.9</v>
      </c>
      <c r="R8" s="139" t="s">
        <v>44</v>
      </c>
      <c r="S8" s="139">
        <v>141.418</v>
      </c>
      <c r="T8" s="140" t="s">
        <v>318</v>
      </c>
    </row>
    <row r="9" ht="37.5" spans="1:20">
      <c r="A9" s="139">
        <v>7</v>
      </c>
      <c r="B9" s="139" t="s">
        <v>805</v>
      </c>
      <c r="C9" s="139" t="s">
        <v>58</v>
      </c>
      <c r="D9" s="140" t="s">
        <v>798</v>
      </c>
      <c r="E9" s="139" t="s">
        <v>94</v>
      </c>
      <c r="F9" s="140" t="s">
        <v>383</v>
      </c>
      <c r="G9" s="140" t="s">
        <v>806</v>
      </c>
      <c r="H9" s="141">
        <v>43274.3359259259</v>
      </c>
      <c r="I9" s="139">
        <v>1007.21</v>
      </c>
      <c r="J9" s="139">
        <v>210.5</v>
      </c>
      <c r="K9" s="139">
        <v>0</v>
      </c>
      <c r="L9" s="139">
        <v>0</v>
      </c>
      <c r="M9" s="139">
        <v>36.83</v>
      </c>
      <c r="N9" s="139">
        <v>0</v>
      </c>
      <c r="O9" s="139">
        <v>0</v>
      </c>
      <c r="P9" s="139">
        <v>247.33</v>
      </c>
      <c r="Q9" s="144">
        <v>0.9</v>
      </c>
      <c r="R9" s="139" t="s">
        <v>44</v>
      </c>
      <c r="S9" s="139">
        <v>659.159</v>
      </c>
      <c r="T9" s="140" t="s">
        <v>318</v>
      </c>
    </row>
    <row r="10" ht="37.5" spans="1:20">
      <c r="A10" s="139">
        <v>8</v>
      </c>
      <c r="B10" s="139" t="s">
        <v>807</v>
      </c>
      <c r="C10" s="139" t="s">
        <v>43</v>
      </c>
      <c r="D10" s="140" t="s">
        <v>798</v>
      </c>
      <c r="E10" s="139" t="s">
        <v>94</v>
      </c>
      <c r="F10" s="140" t="s">
        <v>387</v>
      </c>
      <c r="G10" s="140" t="s">
        <v>337</v>
      </c>
      <c r="H10" s="141">
        <v>43276.3527777778</v>
      </c>
      <c r="I10" s="139">
        <v>2727.55</v>
      </c>
      <c r="J10" s="139">
        <v>2323.16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2323.16</v>
      </c>
      <c r="Q10" s="144">
        <v>0.9</v>
      </c>
      <c r="R10" s="139" t="s">
        <v>44</v>
      </c>
      <c r="S10" s="139">
        <v>131.635</v>
      </c>
      <c r="T10" s="140" t="s">
        <v>549</v>
      </c>
    </row>
    <row r="11" ht="37.5" spans="1:20">
      <c r="A11" s="139">
        <v>9</v>
      </c>
      <c r="B11" s="139" t="s">
        <v>808</v>
      </c>
      <c r="C11" s="139" t="s">
        <v>43</v>
      </c>
      <c r="D11" s="140" t="s">
        <v>798</v>
      </c>
      <c r="E11" s="139" t="s">
        <v>94</v>
      </c>
      <c r="F11" s="140" t="s">
        <v>387</v>
      </c>
      <c r="G11" s="140" t="s">
        <v>108</v>
      </c>
      <c r="H11" s="141">
        <v>43268.3840277778</v>
      </c>
      <c r="I11" s="139">
        <v>2521.34</v>
      </c>
      <c r="J11" s="139">
        <v>2045.52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2045.52</v>
      </c>
      <c r="Q11" s="144">
        <v>0.9</v>
      </c>
      <c r="R11" s="139" t="s">
        <v>44</v>
      </c>
      <c r="S11" s="139">
        <v>223.686</v>
      </c>
      <c r="T11" s="140" t="s">
        <v>549</v>
      </c>
    </row>
    <row r="12" ht="37.5" spans="1:20">
      <c r="A12" s="139">
        <v>10</v>
      </c>
      <c r="B12" s="139" t="s">
        <v>809</v>
      </c>
      <c r="C12" s="139" t="s">
        <v>43</v>
      </c>
      <c r="D12" s="140" t="s">
        <v>798</v>
      </c>
      <c r="E12" s="139" t="s">
        <v>94</v>
      </c>
      <c r="F12" s="140" t="s">
        <v>383</v>
      </c>
      <c r="G12" s="140" t="s">
        <v>511</v>
      </c>
      <c r="H12" s="141">
        <v>43271.3721180556</v>
      </c>
      <c r="I12" s="139">
        <v>4588.47</v>
      </c>
      <c r="J12" s="139">
        <v>2654.39</v>
      </c>
      <c r="K12" s="139">
        <v>0</v>
      </c>
      <c r="L12" s="139">
        <v>0</v>
      </c>
      <c r="M12" s="139">
        <v>464.52</v>
      </c>
      <c r="N12" s="139">
        <v>0</v>
      </c>
      <c r="O12" s="139">
        <v>0</v>
      </c>
      <c r="P12" s="139">
        <v>3118.91</v>
      </c>
      <c r="Q12" s="144">
        <v>0.9</v>
      </c>
      <c r="R12" s="139" t="s">
        <v>44</v>
      </c>
      <c r="S12" s="139">
        <v>1010.713</v>
      </c>
      <c r="T12" s="140" t="s">
        <v>161</v>
      </c>
    </row>
    <row r="13" ht="37.5" spans="1:20">
      <c r="A13" s="139">
        <v>11</v>
      </c>
      <c r="B13" s="139" t="s">
        <v>810</v>
      </c>
      <c r="C13" s="139" t="s">
        <v>58</v>
      </c>
      <c r="D13" s="140" t="s">
        <v>798</v>
      </c>
      <c r="E13" s="139" t="s">
        <v>94</v>
      </c>
      <c r="F13" s="140" t="s">
        <v>387</v>
      </c>
      <c r="G13" s="140" t="s">
        <v>258</v>
      </c>
      <c r="H13" s="141">
        <v>43268.3784722222</v>
      </c>
      <c r="I13" s="139">
        <v>975.48</v>
      </c>
      <c r="J13" s="139">
        <v>689.8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689.8</v>
      </c>
      <c r="Q13" s="144">
        <v>0.9</v>
      </c>
      <c r="R13" s="139" t="s">
        <v>44</v>
      </c>
      <c r="S13" s="139">
        <v>188.132</v>
      </c>
      <c r="T13" s="140" t="s">
        <v>110</v>
      </c>
    </row>
    <row r="14" ht="37.5" spans="1:20">
      <c r="A14" s="139">
        <v>12</v>
      </c>
      <c r="B14" s="139" t="s">
        <v>811</v>
      </c>
      <c r="C14" s="139" t="s">
        <v>43</v>
      </c>
      <c r="D14" s="140" t="s">
        <v>798</v>
      </c>
      <c r="E14" s="139" t="s">
        <v>94</v>
      </c>
      <c r="F14" s="140" t="s">
        <v>383</v>
      </c>
      <c r="G14" s="140" t="s">
        <v>761</v>
      </c>
      <c r="H14" s="141">
        <v>43265.3553240741</v>
      </c>
      <c r="I14" s="139">
        <v>3060.21</v>
      </c>
      <c r="J14" s="139">
        <v>1626.5</v>
      </c>
      <c r="K14" s="139">
        <v>0</v>
      </c>
      <c r="L14" s="139">
        <v>0</v>
      </c>
      <c r="M14" s="139">
        <v>284.63</v>
      </c>
      <c r="N14" s="139">
        <v>0</v>
      </c>
      <c r="O14" s="139">
        <v>0</v>
      </c>
      <c r="P14" s="139">
        <v>1911.13</v>
      </c>
      <c r="Q14" s="144">
        <v>0.9</v>
      </c>
      <c r="R14" s="139" t="s">
        <v>44</v>
      </c>
      <c r="S14" s="139">
        <v>843.059</v>
      </c>
      <c r="T14" s="140" t="s">
        <v>170</v>
      </c>
    </row>
    <row r="15" ht="37.5" spans="1:20">
      <c r="A15" s="139">
        <v>13</v>
      </c>
      <c r="B15" s="139" t="s">
        <v>803</v>
      </c>
      <c r="C15" s="139" t="s">
        <v>58</v>
      </c>
      <c r="D15" s="140" t="s">
        <v>798</v>
      </c>
      <c r="E15" s="139" t="s">
        <v>94</v>
      </c>
      <c r="F15" s="140" t="s">
        <v>387</v>
      </c>
      <c r="G15" s="140" t="s">
        <v>511</v>
      </c>
      <c r="H15" s="141">
        <v>43252.6368055556</v>
      </c>
      <c r="I15" s="139">
        <v>2133.56</v>
      </c>
      <c r="J15" s="139">
        <v>1766.21</v>
      </c>
      <c r="K15" s="139">
        <v>151.67</v>
      </c>
      <c r="L15" s="139">
        <v>0</v>
      </c>
      <c r="M15" s="139">
        <v>0</v>
      </c>
      <c r="N15" s="139">
        <v>0</v>
      </c>
      <c r="O15" s="139">
        <v>0</v>
      </c>
      <c r="P15" s="139">
        <v>1917.88</v>
      </c>
      <c r="Q15" s="144">
        <v>0.9</v>
      </c>
      <c r="R15" s="139" t="s">
        <v>44</v>
      </c>
      <c r="S15" s="139">
        <v>2.32399999999993</v>
      </c>
      <c r="T15" s="140" t="s">
        <v>286</v>
      </c>
    </row>
    <row r="16" ht="37.5" spans="1:20">
      <c r="A16" s="139">
        <v>14</v>
      </c>
      <c r="B16" s="139" t="s">
        <v>812</v>
      </c>
      <c r="C16" s="139" t="s">
        <v>43</v>
      </c>
      <c r="D16" s="140" t="s">
        <v>798</v>
      </c>
      <c r="E16" s="139" t="s">
        <v>94</v>
      </c>
      <c r="F16" s="140" t="s">
        <v>387</v>
      </c>
      <c r="G16" s="140" t="s">
        <v>337</v>
      </c>
      <c r="H16" s="141">
        <v>43258.3534722222</v>
      </c>
      <c r="I16" s="139">
        <v>1891.39</v>
      </c>
      <c r="J16" s="139">
        <v>1415.58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1415.58</v>
      </c>
      <c r="Q16" s="144">
        <v>0.9</v>
      </c>
      <c r="R16" s="139" t="s">
        <v>44</v>
      </c>
      <c r="S16" s="139">
        <v>286.671</v>
      </c>
      <c r="T16" s="140" t="s">
        <v>175</v>
      </c>
    </row>
    <row r="17" ht="37.5" spans="1:20">
      <c r="A17" s="139">
        <v>15</v>
      </c>
      <c r="B17" s="139" t="s">
        <v>813</v>
      </c>
      <c r="C17" s="139" t="s">
        <v>43</v>
      </c>
      <c r="D17" s="140" t="s">
        <v>798</v>
      </c>
      <c r="E17" s="139" t="s">
        <v>94</v>
      </c>
      <c r="F17" s="140" t="s">
        <v>387</v>
      </c>
      <c r="G17" s="140" t="s">
        <v>236</v>
      </c>
      <c r="H17" s="141">
        <v>43255.4180555556</v>
      </c>
      <c r="I17" s="139">
        <v>1587.33</v>
      </c>
      <c r="J17" s="139">
        <v>1194.91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1194.91</v>
      </c>
      <c r="Q17" s="144">
        <v>0.9</v>
      </c>
      <c r="R17" s="139" t="s">
        <v>44</v>
      </c>
      <c r="S17" s="139">
        <v>233.687</v>
      </c>
      <c r="T17" s="140" t="s">
        <v>110</v>
      </c>
    </row>
    <row r="18" ht="37.5" spans="1:20">
      <c r="A18" s="139">
        <v>16</v>
      </c>
      <c r="B18" s="139" t="s">
        <v>814</v>
      </c>
      <c r="C18" s="139" t="s">
        <v>43</v>
      </c>
      <c r="D18" s="140" t="s">
        <v>798</v>
      </c>
      <c r="E18" s="139" t="s">
        <v>94</v>
      </c>
      <c r="F18" s="140" t="s">
        <v>383</v>
      </c>
      <c r="G18" s="140" t="s">
        <v>815</v>
      </c>
      <c r="H18" s="141">
        <v>43251.3603356481</v>
      </c>
      <c r="I18" s="139">
        <v>3073.33</v>
      </c>
      <c r="J18" s="139">
        <v>1442.06</v>
      </c>
      <c r="K18" s="139">
        <v>0</v>
      </c>
      <c r="L18" s="139">
        <v>0</v>
      </c>
      <c r="M18" s="139">
        <v>252.36</v>
      </c>
      <c r="N18" s="139">
        <v>0</v>
      </c>
      <c r="O18" s="139">
        <v>0</v>
      </c>
      <c r="P18" s="139">
        <v>1694.42</v>
      </c>
      <c r="Q18" s="144">
        <v>0.9</v>
      </c>
      <c r="R18" s="139" t="s">
        <v>44</v>
      </c>
      <c r="S18" s="139">
        <v>1071.577</v>
      </c>
      <c r="T18" s="140" t="s">
        <v>286</v>
      </c>
    </row>
    <row r="19" ht="37.5" spans="1:20">
      <c r="A19" s="139">
        <v>17</v>
      </c>
      <c r="B19" s="139" t="s">
        <v>802</v>
      </c>
      <c r="C19" s="139" t="s">
        <v>43</v>
      </c>
      <c r="D19" s="140" t="s">
        <v>798</v>
      </c>
      <c r="E19" s="139" t="s">
        <v>94</v>
      </c>
      <c r="F19" s="140" t="s">
        <v>387</v>
      </c>
      <c r="G19" s="140" t="s">
        <v>164</v>
      </c>
      <c r="H19" s="141">
        <v>43245.4409722222</v>
      </c>
      <c r="I19" s="139">
        <v>2770.27</v>
      </c>
      <c r="J19" s="139">
        <v>2365.87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2365.87</v>
      </c>
      <c r="Q19" s="144">
        <v>0.9</v>
      </c>
      <c r="R19" s="139" t="s">
        <v>44</v>
      </c>
      <c r="S19" s="139">
        <v>127.373</v>
      </c>
      <c r="T19" s="140" t="s">
        <v>359</v>
      </c>
    </row>
    <row r="20" ht="37.5" spans="1:20">
      <c r="A20" s="139">
        <v>18</v>
      </c>
      <c r="B20" s="139" t="s">
        <v>816</v>
      </c>
      <c r="C20" s="139" t="s">
        <v>43</v>
      </c>
      <c r="D20" s="140" t="s">
        <v>798</v>
      </c>
      <c r="E20" s="139" t="s">
        <v>94</v>
      </c>
      <c r="F20" s="140" t="s">
        <v>383</v>
      </c>
      <c r="G20" s="140" t="s">
        <v>138</v>
      </c>
      <c r="H20" s="141">
        <v>43235.4761342593</v>
      </c>
      <c r="I20" s="139">
        <v>3636.83</v>
      </c>
      <c r="J20" s="139">
        <v>2115.86</v>
      </c>
      <c r="K20" s="139">
        <v>0</v>
      </c>
      <c r="L20" s="139">
        <v>0</v>
      </c>
      <c r="M20" s="139">
        <v>370.28</v>
      </c>
      <c r="N20" s="139">
        <v>0</v>
      </c>
      <c r="O20" s="139">
        <v>0</v>
      </c>
      <c r="P20" s="139">
        <v>2486.14</v>
      </c>
      <c r="Q20" s="144">
        <v>0.9</v>
      </c>
      <c r="R20" s="139" t="s">
        <v>44</v>
      </c>
      <c r="S20" s="139">
        <v>787.007</v>
      </c>
      <c r="T20" s="140" t="s">
        <v>110</v>
      </c>
    </row>
    <row r="21" ht="37.5" spans="1:20">
      <c r="A21" s="139">
        <v>19</v>
      </c>
      <c r="B21" s="139" t="s">
        <v>817</v>
      </c>
      <c r="C21" s="139" t="s">
        <v>43</v>
      </c>
      <c r="D21" s="140" t="s">
        <v>798</v>
      </c>
      <c r="E21" s="139" t="s">
        <v>94</v>
      </c>
      <c r="F21" s="140" t="s">
        <v>387</v>
      </c>
      <c r="G21" s="140" t="s">
        <v>236</v>
      </c>
      <c r="H21" s="141">
        <v>43229.3548611111</v>
      </c>
      <c r="I21" s="139">
        <v>4671.62</v>
      </c>
      <c r="J21" s="139">
        <v>4140.98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4140.98</v>
      </c>
      <c r="Q21" s="144">
        <v>0.9</v>
      </c>
      <c r="R21" s="139" t="s">
        <v>44</v>
      </c>
      <c r="S21" s="139">
        <v>63.4780000000001</v>
      </c>
      <c r="T21" s="140" t="s">
        <v>140</v>
      </c>
    </row>
    <row r="22" ht="37.5" spans="1:20">
      <c r="A22" s="139">
        <v>20</v>
      </c>
      <c r="B22" s="139" t="s">
        <v>754</v>
      </c>
      <c r="C22" s="139" t="s">
        <v>43</v>
      </c>
      <c r="D22" s="140" t="s">
        <v>798</v>
      </c>
      <c r="E22" s="139" t="s">
        <v>94</v>
      </c>
      <c r="F22" s="140" t="s">
        <v>383</v>
      </c>
      <c r="G22" s="140" t="s">
        <v>526</v>
      </c>
      <c r="H22" s="141">
        <v>43217.3309953704</v>
      </c>
      <c r="I22" s="139">
        <v>2804.98</v>
      </c>
      <c r="J22" s="139">
        <v>1423.32</v>
      </c>
      <c r="K22" s="139">
        <v>0</v>
      </c>
      <c r="L22" s="139">
        <v>0</v>
      </c>
      <c r="M22" s="139">
        <v>249.08</v>
      </c>
      <c r="N22" s="139">
        <v>0</v>
      </c>
      <c r="O22" s="139">
        <v>0</v>
      </c>
      <c r="P22" s="139">
        <v>1672.4</v>
      </c>
      <c r="Q22" s="144">
        <v>0.9</v>
      </c>
      <c r="R22" s="139" t="s">
        <v>44</v>
      </c>
      <c r="S22" s="139">
        <v>852.082</v>
      </c>
      <c r="T22" s="140" t="s">
        <v>166</v>
      </c>
    </row>
    <row r="23" ht="37.5" spans="1:20">
      <c r="A23" s="139">
        <v>21</v>
      </c>
      <c r="B23" s="139" t="s">
        <v>818</v>
      </c>
      <c r="C23" s="139" t="s">
        <v>58</v>
      </c>
      <c r="D23" s="140" t="s">
        <v>798</v>
      </c>
      <c r="E23" s="139" t="s">
        <v>94</v>
      </c>
      <c r="F23" s="140" t="s">
        <v>383</v>
      </c>
      <c r="G23" s="140" t="s">
        <v>420</v>
      </c>
      <c r="H23" s="141">
        <v>43210.3113657407</v>
      </c>
      <c r="I23" s="139">
        <v>5639.88</v>
      </c>
      <c r="J23" s="139">
        <v>2918.19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2918.19</v>
      </c>
      <c r="Q23" s="144">
        <v>0.9</v>
      </c>
      <c r="R23" s="139" t="s">
        <v>44</v>
      </c>
      <c r="S23" s="139">
        <v>2157.702</v>
      </c>
      <c r="T23" s="140" t="s">
        <v>152</v>
      </c>
    </row>
    <row r="24" ht="37.5" spans="1:20">
      <c r="A24" s="139">
        <v>22</v>
      </c>
      <c r="B24" s="139" t="s">
        <v>819</v>
      </c>
      <c r="C24" s="139" t="s">
        <v>58</v>
      </c>
      <c r="D24" s="140" t="s">
        <v>798</v>
      </c>
      <c r="E24" s="139" t="s">
        <v>94</v>
      </c>
      <c r="F24" s="140" t="s">
        <v>387</v>
      </c>
      <c r="G24" s="140" t="s">
        <v>636</v>
      </c>
      <c r="H24" s="141">
        <v>43207.4326388889</v>
      </c>
      <c r="I24" s="139">
        <v>1176.16</v>
      </c>
      <c r="J24" s="139">
        <v>886.47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886.47</v>
      </c>
      <c r="Q24" s="144">
        <v>0.9</v>
      </c>
      <c r="R24" s="139" t="s">
        <v>44</v>
      </c>
      <c r="S24" s="139">
        <v>172.074</v>
      </c>
      <c r="T24" s="140" t="s">
        <v>60</v>
      </c>
    </row>
    <row r="25" ht="37.5" spans="1:20">
      <c r="A25" s="139">
        <v>23</v>
      </c>
      <c r="B25" s="139" t="s">
        <v>801</v>
      </c>
      <c r="C25" s="139" t="s">
        <v>43</v>
      </c>
      <c r="D25" s="140" t="s">
        <v>798</v>
      </c>
      <c r="E25" s="139" t="s">
        <v>94</v>
      </c>
      <c r="F25" s="140" t="s">
        <v>387</v>
      </c>
      <c r="G25" s="140" t="s">
        <v>164</v>
      </c>
      <c r="H25" s="141">
        <v>43207.3611111111</v>
      </c>
      <c r="I25" s="139">
        <v>2390.37</v>
      </c>
      <c r="J25" s="139">
        <v>1982.36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1982.36</v>
      </c>
      <c r="Q25" s="144">
        <v>0.9</v>
      </c>
      <c r="R25" s="139" t="s">
        <v>44</v>
      </c>
      <c r="S25" s="139">
        <v>168.973</v>
      </c>
      <c r="T25" s="140" t="s">
        <v>318</v>
      </c>
    </row>
    <row r="26" ht="37.5" spans="1:20">
      <c r="A26" s="139">
        <v>24</v>
      </c>
      <c r="B26" s="139" t="s">
        <v>820</v>
      </c>
      <c r="C26" s="139" t="s">
        <v>43</v>
      </c>
      <c r="D26" s="140" t="s">
        <v>798</v>
      </c>
      <c r="E26" s="139" t="s">
        <v>94</v>
      </c>
      <c r="F26" s="140" t="s">
        <v>387</v>
      </c>
      <c r="G26" s="140" t="s">
        <v>164</v>
      </c>
      <c r="H26" s="141">
        <v>43202.3423611111</v>
      </c>
      <c r="I26" s="139">
        <v>2675.56</v>
      </c>
      <c r="J26" s="139">
        <v>2251.75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2251.75</v>
      </c>
      <c r="Q26" s="144">
        <v>0.9</v>
      </c>
      <c r="R26" s="139" t="s">
        <v>44</v>
      </c>
      <c r="S26" s="139">
        <v>156.254</v>
      </c>
      <c r="T26" s="140" t="s">
        <v>66</v>
      </c>
    </row>
    <row r="27" ht="37.5" spans="1:20">
      <c r="A27" s="139">
        <v>25</v>
      </c>
      <c r="B27" s="139" t="s">
        <v>821</v>
      </c>
      <c r="C27" s="139" t="s">
        <v>43</v>
      </c>
      <c r="D27" s="140" t="s">
        <v>798</v>
      </c>
      <c r="E27" s="139" t="s">
        <v>94</v>
      </c>
      <c r="F27" s="140" t="s">
        <v>383</v>
      </c>
      <c r="G27" s="140" t="s">
        <v>822</v>
      </c>
      <c r="H27" s="141">
        <v>43201.3545833333</v>
      </c>
      <c r="I27" s="139">
        <v>4818.54</v>
      </c>
      <c r="J27" s="139">
        <v>2826.34</v>
      </c>
      <c r="K27" s="139">
        <v>0</v>
      </c>
      <c r="L27" s="139">
        <v>0</v>
      </c>
      <c r="M27" s="139">
        <v>494.61</v>
      </c>
      <c r="N27" s="139">
        <v>0</v>
      </c>
      <c r="O27" s="139">
        <v>0</v>
      </c>
      <c r="P27" s="139">
        <v>3320.95</v>
      </c>
      <c r="Q27" s="144">
        <v>0.9</v>
      </c>
      <c r="R27" s="139" t="s">
        <v>44</v>
      </c>
      <c r="S27" s="139">
        <v>1015.736</v>
      </c>
      <c r="T27" s="140" t="s">
        <v>549</v>
      </c>
    </row>
    <row r="28" ht="37.5" spans="1:20">
      <c r="A28" s="139">
        <v>26</v>
      </c>
      <c r="B28" s="139" t="s">
        <v>754</v>
      </c>
      <c r="C28" s="139" t="s">
        <v>43</v>
      </c>
      <c r="D28" s="140" t="s">
        <v>798</v>
      </c>
      <c r="E28" s="139" t="s">
        <v>94</v>
      </c>
      <c r="F28" s="140" t="s">
        <v>383</v>
      </c>
      <c r="G28" s="140" t="s">
        <v>800</v>
      </c>
      <c r="H28" s="141">
        <v>43196.3547800926</v>
      </c>
      <c r="I28" s="139">
        <v>4110.14</v>
      </c>
      <c r="J28" s="139">
        <v>2089.26</v>
      </c>
      <c r="K28" s="139">
        <v>0</v>
      </c>
      <c r="L28" s="139">
        <v>0</v>
      </c>
      <c r="M28" s="139">
        <v>365.62</v>
      </c>
      <c r="N28" s="139">
        <v>0</v>
      </c>
      <c r="O28" s="139">
        <v>0</v>
      </c>
      <c r="P28" s="139">
        <v>2454.88</v>
      </c>
      <c r="Q28" s="144">
        <v>0.9</v>
      </c>
      <c r="R28" s="139" t="s">
        <v>44</v>
      </c>
      <c r="S28" s="139">
        <v>1244.246</v>
      </c>
      <c r="T28" s="140" t="s">
        <v>166</v>
      </c>
    </row>
    <row r="29" ht="37.5" spans="1:20">
      <c r="A29" s="139">
        <v>27</v>
      </c>
      <c r="B29" s="139" t="s">
        <v>823</v>
      </c>
      <c r="C29" s="139" t="s">
        <v>58</v>
      </c>
      <c r="D29" s="140" t="s">
        <v>798</v>
      </c>
      <c r="E29" s="139" t="s">
        <v>94</v>
      </c>
      <c r="F29" s="140" t="s">
        <v>383</v>
      </c>
      <c r="G29" s="140" t="s">
        <v>451</v>
      </c>
      <c r="H29" s="141">
        <v>43194.3342708333</v>
      </c>
      <c r="I29" s="139">
        <v>2296.9</v>
      </c>
      <c r="J29" s="139">
        <v>1181.14</v>
      </c>
      <c r="K29" s="139">
        <v>0</v>
      </c>
      <c r="L29" s="139">
        <v>0</v>
      </c>
      <c r="M29" s="139">
        <v>206.7</v>
      </c>
      <c r="N29" s="139">
        <v>0</v>
      </c>
      <c r="O29" s="139">
        <v>0</v>
      </c>
      <c r="P29" s="139">
        <v>1387.84</v>
      </c>
      <c r="Q29" s="144">
        <v>0.9</v>
      </c>
      <c r="R29" s="139" t="s">
        <v>44</v>
      </c>
      <c r="S29" s="139">
        <v>679.37</v>
      </c>
      <c r="T29" s="140" t="s">
        <v>110</v>
      </c>
    </row>
    <row r="30" ht="37.5" spans="1:20">
      <c r="A30" s="139">
        <v>28</v>
      </c>
      <c r="B30" s="139" t="s">
        <v>824</v>
      </c>
      <c r="C30" s="139" t="s">
        <v>58</v>
      </c>
      <c r="D30" s="140" t="s">
        <v>798</v>
      </c>
      <c r="E30" s="139" t="s">
        <v>94</v>
      </c>
      <c r="F30" s="140" t="s">
        <v>383</v>
      </c>
      <c r="G30" s="140" t="s">
        <v>825</v>
      </c>
      <c r="H30" s="141">
        <v>43168.4168055556</v>
      </c>
      <c r="I30" s="139">
        <v>3394.76</v>
      </c>
      <c r="J30" s="139">
        <v>1386.43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1386.43</v>
      </c>
      <c r="Q30" s="144">
        <v>0.9</v>
      </c>
      <c r="R30" s="139" t="s">
        <v>44</v>
      </c>
      <c r="S30" s="139">
        <v>1668.854</v>
      </c>
      <c r="T30" s="140" t="s">
        <v>388</v>
      </c>
    </row>
    <row r="31" ht="37.5" spans="1:20">
      <c r="A31" s="139">
        <v>29</v>
      </c>
      <c r="B31" s="139" t="s">
        <v>826</v>
      </c>
      <c r="C31" s="139" t="s">
        <v>43</v>
      </c>
      <c r="D31" s="140" t="s">
        <v>798</v>
      </c>
      <c r="E31" s="139" t="s">
        <v>94</v>
      </c>
      <c r="F31" s="140" t="s">
        <v>387</v>
      </c>
      <c r="G31" s="140" t="s">
        <v>337</v>
      </c>
      <c r="H31" s="141">
        <v>43178.4645833333</v>
      </c>
      <c r="I31" s="139">
        <v>3091.67</v>
      </c>
      <c r="J31" s="139">
        <v>2701.06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2701.06</v>
      </c>
      <c r="Q31" s="144">
        <v>0.9</v>
      </c>
      <c r="R31" s="139" t="s">
        <v>44</v>
      </c>
      <c r="S31" s="139">
        <v>81.4430000000002</v>
      </c>
      <c r="T31" s="140" t="s">
        <v>140</v>
      </c>
    </row>
    <row r="32" ht="37.5" spans="1:20">
      <c r="A32" s="139">
        <v>30</v>
      </c>
      <c r="B32" s="139" t="s">
        <v>827</v>
      </c>
      <c r="C32" s="139" t="s">
        <v>43</v>
      </c>
      <c r="D32" s="140" t="s">
        <v>798</v>
      </c>
      <c r="E32" s="139" t="s">
        <v>94</v>
      </c>
      <c r="F32" s="140" t="s">
        <v>406</v>
      </c>
      <c r="G32" s="140" t="s">
        <v>828</v>
      </c>
      <c r="H32" s="141">
        <v>43182.4257291667</v>
      </c>
      <c r="I32" s="139">
        <v>2957.94</v>
      </c>
      <c r="J32" s="139">
        <v>1835.83</v>
      </c>
      <c r="K32" s="139">
        <v>0</v>
      </c>
      <c r="L32" s="139">
        <v>0</v>
      </c>
      <c r="M32" s="139">
        <v>321.27</v>
      </c>
      <c r="N32" s="139">
        <v>0</v>
      </c>
      <c r="O32" s="139">
        <v>0</v>
      </c>
      <c r="P32" s="139">
        <v>2157.1</v>
      </c>
      <c r="Q32" s="144">
        <v>0.9</v>
      </c>
      <c r="R32" s="139" t="s">
        <v>44</v>
      </c>
      <c r="S32" s="139">
        <v>505.046</v>
      </c>
      <c r="T32" s="140" t="s">
        <v>549</v>
      </c>
    </row>
    <row r="33" ht="37.5" spans="1:20">
      <c r="A33" s="139">
        <v>31</v>
      </c>
      <c r="B33" s="139" t="s">
        <v>829</v>
      </c>
      <c r="C33" s="139" t="s">
        <v>43</v>
      </c>
      <c r="D33" s="140" t="s">
        <v>798</v>
      </c>
      <c r="E33" s="139" t="s">
        <v>94</v>
      </c>
      <c r="F33" s="140" t="s">
        <v>383</v>
      </c>
      <c r="G33" s="140" t="s">
        <v>150</v>
      </c>
      <c r="H33" s="141">
        <v>43174.6177546296</v>
      </c>
      <c r="I33" s="139">
        <v>9891.29</v>
      </c>
      <c r="J33" s="139">
        <v>6586.66</v>
      </c>
      <c r="K33" s="139">
        <v>0</v>
      </c>
      <c r="L33" s="139">
        <v>0</v>
      </c>
      <c r="M33" s="139">
        <v>1152.67</v>
      </c>
      <c r="N33" s="139">
        <v>0</v>
      </c>
      <c r="O33" s="139">
        <v>0</v>
      </c>
      <c r="P33" s="139">
        <v>7739.33</v>
      </c>
      <c r="Q33" s="144">
        <v>0.9</v>
      </c>
      <c r="R33" s="139" t="s">
        <v>44</v>
      </c>
      <c r="S33" s="139">
        <v>1162.831</v>
      </c>
      <c r="T33" s="140" t="s">
        <v>318</v>
      </c>
    </row>
    <row r="34" ht="37.5" spans="1:20">
      <c r="A34" s="139">
        <v>32</v>
      </c>
      <c r="B34" s="139" t="s">
        <v>830</v>
      </c>
      <c r="C34" s="139" t="s">
        <v>58</v>
      </c>
      <c r="D34" s="140" t="s">
        <v>798</v>
      </c>
      <c r="E34" s="139" t="s">
        <v>94</v>
      </c>
      <c r="F34" s="140" t="s">
        <v>387</v>
      </c>
      <c r="G34" s="140" t="s">
        <v>150</v>
      </c>
      <c r="H34" s="141">
        <v>43178.4083333333</v>
      </c>
      <c r="I34" s="139">
        <v>3364.12</v>
      </c>
      <c r="J34" s="139">
        <v>3010.57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3010.57</v>
      </c>
      <c r="Q34" s="144">
        <v>0.9</v>
      </c>
      <c r="R34" s="139" t="s">
        <v>44</v>
      </c>
      <c r="S34" s="139">
        <v>17.1379999999999</v>
      </c>
      <c r="T34" s="140" t="s">
        <v>152</v>
      </c>
    </row>
    <row r="35" ht="37.5" spans="1:20">
      <c r="A35" s="139">
        <v>33</v>
      </c>
      <c r="B35" s="139" t="s">
        <v>831</v>
      </c>
      <c r="C35" s="139" t="s">
        <v>58</v>
      </c>
      <c r="D35" s="140" t="s">
        <v>798</v>
      </c>
      <c r="E35" s="139" t="s">
        <v>94</v>
      </c>
      <c r="F35" s="140" t="s">
        <v>387</v>
      </c>
      <c r="G35" s="140" t="s">
        <v>150</v>
      </c>
      <c r="H35" s="141">
        <v>43176.6402777778</v>
      </c>
      <c r="I35" s="139">
        <v>2037.08</v>
      </c>
      <c r="J35" s="139">
        <v>1715.35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1715.35</v>
      </c>
      <c r="Q35" s="144">
        <v>0.9</v>
      </c>
      <c r="R35" s="139" t="s">
        <v>44</v>
      </c>
      <c r="S35" s="139">
        <v>118.022</v>
      </c>
      <c r="T35" s="140" t="s">
        <v>385</v>
      </c>
    </row>
    <row r="36" ht="37.5" spans="1:20">
      <c r="A36" s="139">
        <v>34</v>
      </c>
      <c r="B36" s="139" t="s">
        <v>832</v>
      </c>
      <c r="C36" s="139" t="s">
        <v>43</v>
      </c>
      <c r="D36" s="140" t="s">
        <v>798</v>
      </c>
      <c r="E36" s="139" t="s">
        <v>94</v>
      </c>
      <c r="F36" s="140" t="s">
        <v>387</v>
      </c>
      <c r="G36" s="140" t="s">
        <v>150</v>
      </c>
      <c r="H36" s="141">
        <v>43163.4208333333</v>
      </c>
      <c r="I36" s="139">
        <v>2062.33</v>
      </c>
      <c r="J36" s="139">
        <v>1733.63</v>
      </c>
      <c r="K36" s="139">
        <v>0</v>
      </c>
      <c r="L36" s="139">
        <v>0</v>
      </c>
      <c r="M36" s="139">
        <v>0</v>
      </c>
      <c r="N36" s="139">
        <v>230</v>
      </c>
      <c r="O36" s="139">
        <v>0</v>
      </c>
      <c r="P36" s="139">
        <v>1963.63</v>
      </c>
      <c r="Q36" s="144">
        <v>0.95214150984566</v>
      </c>
      <c r="R36" s="139" t="s">
        <v>44</v>
      </c>
      <c r="S36" s="139">
        <v>0</v>
      </c>
      <c r="T36" s="140" t="s">
        <v>66</v>
      </c>
    </row>
    <row r="37" ht="37.5" spans="1:20">
      <c r="A37" s="139">
        <v>35</v>
      </c>
      <c r="B37" s="139" t="s">
        <v>833</v>
      </c>
      <c r="C37" s="139" t="s">
        <v>58</v>
      </c>
      <c r="D37" s="140" t="s">
        <v>798</v>
      </c>
      <c r="E37" s="139" t="s">
        <v>94</v>
      </c>
      <c r="F37" s="140" t="s">
        <v>387</v>
      </c>
      <c r="G37" s="140" t="s">
        <v>542</v>
      </c>
      <c r="H37" s="141">
        <v>43158.3833333333</v>
      </c>
      <c r="I37" s="139">
        <v>3497.72</v>
      </c>
      <c r="J37" s="139">
        <v>3134.82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3134.82</v>
      </c>
      <c r="Q37" s="144">
        <v>0.9</v>
      </c>
      <c r="R37" s="139" t="s">
        <v>44</v>
      </c>
      <c r="S37" s="139">
        <v>13.1279999999997</v>
      </c>
      <c r="T37" s="140" t="s">
        <v>318</v>
      </c>
    </row>
    <row r="38" ht="37.5" spans="1:20">
      <c r="A38" s="139">
        <v>36</v>
      </c>
      <c r="B38" s="139" t="s">
        <v>834</v>
      </c>
      <c r="C38" s="139" t="s">
        <v>58</v>
      </c>
      <c r="D38" s="140" t="s">
        <v>798</v>
      </c>
      <c r="E38" s="139" t="s">
        <v>94</v>
      </c>
      <c r="F38" s="140" t="s">
        <v>383</v>
      </c>
      <c r="G38" s="140" t="s">
        <v>337</v>
      </c>
      <c r="H38" s="141">
        <v>43163.3624537037</v>
      </c>
      <c r="I38" s="139">
        <v>4050.8</v>
      </c>
      <c r="J38" s="139">
        <v>2348.58</v>
      </c>
      <c r="K38" s="139">
        <v>0</v>
      </c>
      <c r="L38" s="139">
        <v>0</v>
      </c>
      <c r="M38" s="139">
        <v>411</v>
      </c>
      <c r="N38" s="139">
        <v>0</v>
      </c>
      <c r="O38" s="139">
        <v>0</v>
      </c>
      <c r="P38" s="139">
        <v>2759.58</v>
      </c>
      <c r="Q38" s="144">
        <v>0.9</v>
      </c>
      <c r="R38" s="139" t="s">
        <v>44</v>
      </c>
      <c r="S38" s="139">
        <v>886.14</v>
      </c>
      <c r="T38" s="140" t="s">
        <v>318</v>
      </c>
    </row>
    <row r="39" ht="37.5" spans="1:20">
      <c r="A39" s="139">
        <v>37</v>
      </c>
      <c r="B39" s="139" t="s">
        <v>835</v>
      </c>
      <c r="C39" s="139" t="s">
        <v>43</v>
      </c>
      <c r="D39" s="140" t="s">
        <v>798</v>
      </c>
      <c r="E39" s="139" t="s">
        <v>94</v>
      </c>
      <c r="F39" s="140" t="s">
        <v>387</v>
      </c>
      <c r="G39" s="140" t="s">
        <v>236</v>
      </c>
      <c r="H39" s="141">
        <v>43144.3715277778</v>
      </c>
      <c r="I39" s="139">
        <v>1875.82</v>
      </c>
      <c r="J39" s="139">
        <v>1475.66</v>
      </c>
      <c r="K39" s="139">
        <v>0</v>
      </c>
      <c r="L39" s="139">
        <v>0</v>
      </c>
      <c r="M39" s="139">
        <v>163.96</v>
      </c>
      <c r="N39" s="139">
        <v>0</v>
      </c>
      <c r="O39" s="139">
        <v>0</v>
      </c>
      <c r="P39" s="139">
        <v>1639.62</v>
      </c>
      <c r="Q39" s="144">
        <v>0.9</v>
      </c>
      <c r="R39" s="139" t="s">
        <v>44</v>
      </c>
      <c r="S39" s="139">
        <v>48.618</v>
      </c>
      <c r="T39" s="140" t="s">
        <v>66</v>
      </c>
    </row>
    <row r="40" ht="37.5" spans="1:20">
      <c r="A40" s="139">
        <v>38</v>
      </c>
      <c r="B40" s="139" t="s">
        <v>836</v>
      </c>
      <c r="C40" s="139" t="s">
        <v>43</v>
      </c>
      <c r="D40" s="140" t="s">
        <v>798</v>
      </c>
      <c r="E40" s="139" t="s">
        <v>94</v>
      </c>
      <c r="F40" s="140" t="s">
        <v>383</v>
      </c>
      <c r="G40" s="140" t="s">
        <v>337</v>
      </c>
      <c r="H40" s="141">
        <v>43144.4110648148</v>
      </c>
      <c r="I40" s="139">
        <v>2711.83</v>
      </c>
      <c r="J40" s="139">
        <v>1390.27</v>
      </c>
      <c r="K40" s="139">
        <v>0</v>
      </c>
      <c r="L40" s="139">
        <v>0</v>
      </c>
      <c r="M40" s="139">
        <v>357.5</v>
      </c>
      <c r="N40" s="139">
        <v>0</v>
      </c>
      <c r="O40" s="139">
        <v>0</v>
      </c>
      <c r="P40" s="139">
        <v>1747.77</v>
      </c>
      <c r="Q40" s="144">
        <v>0.9</v>
      </c>
      <c r="R40" s="139" t="s">
        <v>44</v>
      </c>
      <c r="S40" s="139">
        <v>692.877</v>
      </c>
      <c r="T40" s="140" t="s">
        <v>318</v>
      </c>
    </row>
    <row r="41" ht="37.5" spans="1:20">
      <c r="A41" s="139">
        <v>39</v>
      </c>
      <c r="B41" s="139" t="s">
        <v>837</v>
      </c>
      <c r="C41" s="139" t="s">
        <v>58</v>
      </c>
      <c r="D41" s="140" t="s">
        <v>798</v>
      </c>
      <c r="E41" s="139" t="s">
        <v>94</v>
      </c>
      <c r="F41" s="140" t="s">
        <v>387</v>
      </c>
      <c r="G41" s="140" t="s">
        <v>394</v>
      </c>
      <c r="H41" s="141">
        <v>43120.3881944444</v>
      </c>
      <c r="I41" s="139">
        <v>1671.18</v>
      </c>
      <c r="J41" s="139">
        <v>1290.46</v>
      </c>
      <c r="K41" s="139">
        <v>0</v>
      </c>
      <c r="L41" s="139">
        <v>0</v>
      </c>
      <c r="M41" s="139">
        <v>143.38</v>
      </c>
      <c r="N41" s="139">
        <v>0</v>
      </c>
      <c r="O41" s="139">
        <v>0</v>
      </c>
      <c r="P41" s="139">
        <v>1433.84</v>
      </c>
      <c r="Q41" s="144">
        <v>0.9</v>
      </c>
      <c r="R41" s="139" t="s">
        <v>44</v>
      </c>
      <c r="S41" s="139">
        <v>70.2220000000001</v>
      </c>
      <c r="T41" s="140" t="s">
        <v>318</v>
      </c>
    </row>
    <row r="42" ht="37.5" spans="1:20">
      <c r="A42" s="139">
        <v>40</v>
      </c>
      <c r="B42" s="139" t="s">
        <v>837</v>
      </c>
      <c r="C42" s="139" t="s">
        <v>58</v>
      </c>
      <c r="D42" s="140" t="s">
        <v>798</v>
      </c>
      <c r="E42" s="139" t="s">
        <v>94</v>
      </c>
      <c r="F42" s="140" t="s">
        <v>383</v>
      </c>
      <c r="G42" s="140" t="s">
        <v>394</v>
      </c>
      <c r="H42" s="141">
        <v>43133.3582291667</v>
      </c>
      <c r="I42" s="139">
        <v>10819.36</v>
      </c>
      <c r="J42" s="139">
        <v>6503.22</v>
      </c>
      <c r="K42" s="139">
        <v>0</v>
      </c>
      <c r="L42" s="139">
        <v>0</v>
      </c>
      <c r="M42" s="139">
        <v>1950.97</v>
      </c>
      <c r="N42" s="139">
        <v>0</v>
      </c>
      <c r="O42" s="139">
        <v>0</v>
      </c>
      <c r="P42" s="139">
        <v>8454.19</v>
      </c>
      <c r="Q42" s="144">
        <v>0.9</v>
      </c>
      <c r="R42" s="139" t="s">
        <v>44</v>
      </c>
      <c r="S42" s="139">
        <v>1283.234</v>
      </c>
      <c r="T42" s="140" t="s">
        <v>318</v>
      </c>
    </row>
    <row r="43" ht="37.5" spans="1:20">
      <c r="A43" s="139">
        <v>41</v>
      </c>
      <c r="B43" s="139" t="s">
        <v>838</v>
      </c>
      <c r="C43" s="139" t="s">
        <v>58</v>
      </c>
      <c r="D43" s="140" t="s">
        <v>798</v>
      </c>
      <c r="E43" s="139" t="s">
        <v>94</v>
      </c>
      <c r="F43" s="140" t="s">
        <v>383</v>
      </c>
      <c r="G43" s="140" t="s">
        <v>116</v>
      </c>
      <c r="H43" s="141">
        <v>43138.3441898148</v>
      </c>
      <c r="I43" s="139">
        <v>3873.81</v>
      </c>
      <c r="J43" s="139">
        <v>1969.44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1969.44</v>
      </c>
      <c r="Q43" s="144">
        <v>0.9</v>
      </c>
      <c r="R43" s="139" t="s">
        <v>44</v>
      </c>
      <c r="S43" s="139">
        <v>1516.989</v>
      </c>
      <c r="T43" s="140" t="s">
        <v>238</v>
      </c>
    </row>
    <row r="44" ht="37.5" spans="1:20">
      <c r="A44" s="139">
        <v>42</v>
      </c>
      <c r="B44" s="139" t="s">
        <v>839</v>
      </c>
      <c r="C44" s="139" t="s">
        <v>58</v>
      </c>
      <c r="D44" s="140" t="s">
        <v>798</v>
      </c>
      <c r="E44" s="139" t="s">
        <v>94</v>
      </c>
      <c r="F44" s="140" t="s">
        <v>387</v>
      </c>
      <c r="G44" s="140" t="s">
        <v>150</v>
      </c>
      <c r="H44" s="141">
        <v>43136.4111111111</v>
      </c>
      <c r="I44" s="139">
        <v>1882.53</v>
      </c>
      <c r="J44" s="139">
        <v>1348.45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1348.45</v>
      </c>
      <c r="Q44" s="144">
        <v>0.9</v>
      </c>
      <c r="R44" s="139" t="s">
        <v>44</v>
      </c>
      <c r="S44" s="139">
        <v>345.827</v>
      </c>
      <c r="T44" s="140" t="s">
        <v>103</v>
      </c>
    </row>
    <row r="45" ht="37.5" spans="1:20">
      <c r="A45" s="139">
        <v>43</v>
      </c>
      <c r="B45" s="139" t="s">
        <v>840</v>
      </c>
      <c r="C45" s="139" t="s">
        <v>58</v>
      </c>
      <c r="D45" s="140" t="s">
        <v>798</v>
      </c>
      <c r="E45" s="139" t="s">
        <v>94</v>
      </c>
      <c r="F45" s="140" t="s">
        <v>383</v>
      </c>
      <c r="G45" s="140" t="s">
        <v>841</v>
      </c>
      <c r="H45" s="141">
        <v>43138.3573032407</v>
      </c>
      <c r="I45" s="139">
        <v>1601.84</v>
      </c>
      <c r="J45" s="139">
        <v>668.9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668.9</v>
      </c>
      <c r="Q45" s="144">
        <v>0.9</v>
      </c>
      <c r="R45" s="139" t="s">
        <v>44</v>
      </c>
      <c r="S45" s="139">
        <v>772.756</v>
      </c>
      <c r="T45" s="140" t="s">
        <v>286</v>
      </c>
    </row>
    <row r="46" ht="37.5" spans="1:20">
      <c r="A46" s="139">
        <v>44</v>
      </c>
      <c r="B46" s="139" t="s">
        <v>842</v>
      </c>
      <c r="C46" s="139" t="s">
        <v>43</v>
      </c>
      <c r="D46" s="140" t="s">
        <v>798</v>
      </c>
      <c r="E46" s="139" t="s">
        <v>94</v>
      </c>
      <c r="F46" s="140" t="s">
        <v>383</v>
      </c>
      <c r="G46" s="140" t="s">
        <v>825</v>
      </c>
      <c r="H46" s="141">
        <v>43112.4170833333</v>
      </c>
      <c r="I46" s="139">
        <v>3210.97</v>
      </c>
      <c r="J46" s="139">
        <v>1495.03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1495.03</v>
      </c>
      <c r="Q46" s="144">
        <v>0.9</v>
      </c>
      <c r="R46" s="139" t="s">
        <v>44</v>
      </c>
      <c r="S46" s="139">
        <v>1394.843</v>
      </c>
      <c r="T46" s="140" t="s">
        <v>140</v>
      </c>
    </row>
    <row r="47" ht="37.5" spans="1:20">
      <c r="A47" s="139">
        <v>45</v>
      </c>
      <c r="B47" s="139" t="s">
        <v>842</v>
      </c>
      <c r="C47" s="139" t="s">
        <v>43</v>
      </c>
      <c r="D47" s="140" t="s">
        <v>798</v>
      </c>
      <c r="E47" s="139" t="s">
        <v>94</v>
      </c>
      <c r="F47" s="140" t="s">
        <v>383</v>
      </c>
      <c r="G47" s="140" t="s">
        <v>825</v>
      </c>
      <c r="H47" s="141">
        <v>43118.4172569444</v>
      </c>
      <c r="I47" s="139">
        <v>3132.38</v>
      </c>
      <c r="J47" s="139">
        <v>1207.24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1207.24</v>
      </c>
      <c r="Q47" s="144">
        <v>0.9</v>
      </c>
      <c r="R47" s="139" t="s">
        <v>44</v>
      </c>
      <c r="S47" s="139">
        <v>1611.902</v>
      </c>
      <c r="T47" s="140" t="s">
        <v>140</v>
      </c>
    </row>
    <row r="48" ht="37.5" spans="1:20">
      <c r="A48" s="139">
        <v>46</v>
      </c>
      <c r="B48" s="139" t="s">
        <v>843</v>
      </c>
      <c r="C48" s="139" t="s">
        <v>58</v>
      </c>
      <c r="D48" s="140" t="s">
        <v>798</v>
      </c>
      <c r="E48" s="139" t="s">
        <v>94</v>
      </c>
      <c r="F48" s="140" t="s">
        <v>387</v>
      </c>
      <c r="G48" s="140" t="s">
        <v>337</v>
      </c>
      <c r="H48" s="141">
        <v>43126.3958333333</v>
      </c>
      <c r="I48" s="139">
        <v>3085.81</v>
      </c>
      <c r="J48" s="139">
        <v>2472.11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2472.11</v>
      </c>
      <c r="Q48" s="144">
        <v>0.9</v>
      </c>
      <c r="R48" s="139" t="s">
        <v>44</v>
      </c>
      <c r="S48" s="139">
        <v>305.119</v>
      </c>
      <c r="T48" s="140" t="s">
        <v>385</v>
      </c>
    </row>
    <row r="49" ht="36" spans="1:20">
      <c r="A49" s="139">
        <v>47</v>
      </c>
      <c r="B49" s="139" t="s">
        <v>844</v>
      </c>
      <c r="C49" s="139" t="s">
        <v>58</v>
      </c>
      <c r="D49" s="140" t="s">
        <v>845</v>
      </c>
      <c r="E49" s="139" t="s">
        <v>94</v>
      </c>
      <c r="F49" s="140" t="s">
        <v>387</v>
      </c>
      <c r="G49" s="140" t="s">
        <v>164</v>
      </c>
      <c r="H49" s="141">
        <v>43138.3791666667</v>
      </c>
      <c r="I49" s="139">
        <v>1067.73</v>
      </c>
      <c r="J49" s="139">
        <v>723.55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723.55</v>
      </c>
      <c r="Q49" s="144">
        <v>0.9</v>
      </c>
      <c r="R49" s="139" t="s">
        <v>44</v>
      </c>
      <c r="S49" s="139">
        <v>237.407</v>
      </c>
      <c r="T49" s="140" t="s">
        <v>71</v>
      </c>
    </row>
    <row r="50" ht="36" spans="1:20">
      <c r="A50" s="139">
        <v>48</v>
      </c>
      <c r="B50" s="139" t="s">
        <v>846</v>
      </c>
      <c r="C50" s="139" t="s">
        <v>58</v>
      </c>
      <c r="D50" s="140" t="s">
        <v>845</v>
      </c>
      <c r="E50" s="139" t="s">
        <v>94</v>
      </c>
      <c r="F50" s="140" t="s">
        <v>387</v>
      </c>
      <c r="G50" s="140" t="s">
        <v>426</v>
      </c>
      <c r="H50" s="141">
        <v>43138.3951388889</v>
      </c>
      <c r="I50" s="139">
        <v>1000.01</v>
      </c>
      <c r="J50" s="139">
        <v>711.97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711.97</v>
      </c>
      <c r="Q50" s="144">
        <v>0.9</v>
      </c>
      <c r="R50" s="139" t="s">
        <v>44</v>
      </c>
      <c r="S50" s="139">
        <v>188.039</v>
      </c>
      <c r="T50" s="140" t="s">
        <v>87</v>
      </c>
    </row>
    <row r="51" ht="36" spans="1:20">
      <c r="A51" s="139">
        <v>49</v>
      </c>
      <c r="B51" s="139" t="s">
        <v>847</v>
      </c>
      <c r="C51" s="139" t="s">
        <v>58</v>
      </c>
      <c r="D51" s="140" t="s">
        <v>845</v>
      </c>
      <c r="E51" s="139" t="s">
        <v>94</v>
      </c>
      <c r="F51" s="140" t="s">
        <v>387</v>
      </c>
      <c r="G51" s="140" t="s">
        <v>150</v>
      </c>
      <c r="H51" s="141">
        <v>43138.4375</v>
      </c>
      <c r="I51" s="139">
        <v>1125.69</v>
      </c>
      <c r="J51" s="139">
        <v>784.94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784.94</v>
      </c>
      <c r="Q51" s="144">
        <v>0.9</v>
      </c>
      <c r="R51" s="139" t="s">
        <v>44</v>
      </c>
      <c r="S51" s="139">
        <v>228.181</v>
      </c>
      <c r="T51" s="140" t="s">
        <v>161</v>
      </c>
    </row>
    <row r="52" ht="36" spans="1:20">
      <c r="A52" s="139">
        <v>50</v>
      </c>
      <c r="B52" s="139" t="s">
        <v>848</v>
      </c>
      <c r="C52" s="139" t="s">
        <v>43</v>
      </c>
      <c r="D52" s="140" t="s">
        <v>845</v>
      </c>
      <c r="E52" s="139" t="s">
        <v>94</v>
      </c>
      <c r="F52" s="140" t="s">
        <v>387</v>
      </c>
      <c r="G52" s="140" t="s">
        <v>164</v>
      </c>
      <c r="H52" s="141">
        <v>43138.4833333333</v>
      </c>
      <c r="I52" s="139">
        <v>899.48</v>
      </c>
      <c r="J52" s="139">
        <v>589.27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589.27</v>
      </c>
      <c r="Q52" s="144">
        <v>0.9</v>
      </c>
      <c r="R52" s="139" t="s">
        <v>44</v>
      </c>
      <c r="S52" s="139">
        <v>220.262</v>
      </c>
      <c r="T52" s="140" t="s">
        <v>118</v>
      </c>
    </row>
    <row r="53" ht="24" spans="1:20">
      <c r="A53" s="139">
        <v>51</v>
      </c>
      <c r="B53" s="139" t="s">
        <v>849</v>
      </c>
      <c r="C53" s="139" t="s">
        <v>43</v>
      </c>
      <c r="D53" s="140" t="s">
        <v>845</v>
      </c>
      <c r="E53" s="139" t="s">
        <v>94</v>
      </c>
      <c r="F53" s="140" t="s">
        <v>406</v>
      </c>
      <c r="G53" s="140" t="s">
        <v>850</v>
      </c>
      <c r="H53" s="141">
        <v>43138.395625</v>
      </c>
      <c r="I53" s="139">
        <v>1242.67</v>
      </c>
      <c r="J53" s="139">
        <v>338.99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338.99</v>
      </c>
      <c r="Q53" s="144">
        <v>0.9</v>
      </c>
      <c r="R53" s="139" t="s">
        <v>44</v>
      </c>
      <c r="S53" s="139">
        <v>779.413</v>
      </c>
      <c r="T53" s="140" t="s">
        <v>170</v>
      </c>
    </row>
    <row r="54" ht="24" spans="1:20">
      <c r="A54" s="139">
        <v>52</v>
      </c>
      <c r="B54" s="139" t="s">
        <v>851</v>
      </c>
      <c r="C54" s="139" t="s">
        <v>43</v>
      </c>
      <c r="D54" s="140" t="s">
        <v>845</v>
      </c>
      <c r="E54" s="139" t="s">
        <v>94</v>
      </c>
      <c r="F54" s="140" t="s">
        <v>406</v>
      </c>
      <c r="G54" s="140" t="s">
        <v>490</v>
      </c>
      <c r="H54" s="141">
        <v>43138.4158217593</v>
      </c>
      <c r="I54" s="139">
        <v>1921.36</v>
      </c>
      <c r="J54" s="139">
        <v>935.5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935.5</v>
      </c>
      <c r="Q54" s="144">
        <v>0.9</v>
      </c>
      <c r="R54" s="139" t="s">
        <v>44</v>
      </c>
      <c r="S54" s="139">
        <v>793.724</v>
      </c>
      <c r="T54" s="140" t="s">
        <v>289</v>
      </c>
    </row>
    <row r="55" ht="24" spans="1:20">
      <c r="A55" s="139">
        <v>53</v>
      </c>
      <c r="B55" s="139" t="s">
        <v>852</v>
      </c>
      <c r="C55" s="139" t="s">
        <v>58</v>
      </c>
      <c r="D55" s="140" t="s">
        <v>845</v>
      </c>
      <c r="E55" s="139" t="s">
        <v>94</v>
      </c>
      <c r="F55" s="140" t="s">
        <v>406</v>
      </c>
      <c r="G55" s="140" t="s">
        <v>242</v>
      </c>
      <c r="H55" s="141">
        <v>43138.4450925926</v>
      </c>
      <c r="I55" s="139">
        <v>1428.43</v>
      </c>
      <c r="J55" s="139">
        <v>550.14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550.14</v>
      </c>
      <c r="Q55" s="144">
        <v>0.9</v>
      </c>
      <c r="R55" s="139" t="s">
        <v>44</v>
      </c>
      <c r="S55" s="139">
        <v>735.447</v>
      </c>
      <c r="T55" s="140" t="s">
        <v>170</v>
      </c>
    </row>
    <row r="56" ht="24" spans="1:20">
      <c r="A56" s="139">
        <v>54</v>
      </c>
      <c r="B56" s="139" t="s">
        <v>853</v>
      </c>
      <c r="C56" s="139" t="s">
        <v>58</v>
      </c>
      <c r="D56" s="140" t="s">
        <v>845</v>
      </c>
      <c r="E56" s="139" t="s">
        <v>94</v>
      </c>
      <c r="F56" s="140" t="s">
        <v>383</v>
      </c>
      <c r="G56" s="140" t="s">
        <v>150</v>
      </c>
      <c r="H56" s="141">
        <v>43138.3507060185</v>
      </c>
      <c r="I56" s="139">
        <v>5553.42</v>
      </c>
      <c r="J56" s="139">
        <v>3208.1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3208.1</v>
      </c>
      <c r="Q56" s="144">
        <v>0.9</v>
      </c>
      <c r="R56" s="139" t="s">
        <v>44</v>
      </c>
      <c r="S56" s="139">
        <v>1789.978</v>
      </c>
      <c r="T56" s="140" t="s">
        <v>252</v>
      </c>
    </row>
    <row r="57" ht="24" spans="1:20">
      <c r="A57" s="139">
        <v>55</v>
      </c>
      <c r="B57" s="139" t="s">
        <v>854</v>
      </c>
      <c r="C57" s="139" t="s">
        <v>58</v>
      </c>
      <c r="D57" s="140" t="s">
        <v>845</v>
      </c>
      <c r="E57" s="139" t="s">
        <v>94</v>
      </c>
      <c r="F57" s="140" t="s">
        <v>383</v>
      </c>
      <c r="G57" s="140" t="s">
        <v>733</v>
      </c>
      <c r="H57" s="141">
        <v>43138.3906365741</v>
      </c>
      <c r="I57" s="139">
        <v>10626.7</v>
      </c>
      <c r="J57" s="139">
        <v>6082.68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6082.68</v>
      </c>
      <c r="Q57" s="144">
        <v>0.9</v>
      </c>
      <c r="R57" s="139" t="s">
        <v>44</v>
      </c>
      <c r="S57" s="139">
        <v>3481.35</v>
      </c>
      <c r="T57" s="140" t="s">
        <v>170</v>
      </c>
    </row>
    <row r="58" ht="24" spans="1:20">
      <c r="A58" s="139">
        <v>56</v>
      </c>
      <c r="B58" s="139" t="s">
        <v>855</v>
      </c>
      <c r="C58" s="139" t="s">
        <v>43</v>
      </c>
      <c r="D58" s="140" t="s">
        <v>845</v>
      </c>
      <c r="E58" s="139" t="s">
        <v>94</v>
      </c>
      <c r="F58" s="140" t="s">
        <v>383</v>
      </c>
      <c r="G58" s="140" t="s">
        <v>856</v>
      </c>
      <c r="H58" s="141">
        <v>43095.4234143519</v>
      </c>
      <c r="I58" s="139">
        <v>795.45</v>
      </c>
      <c r="J58" s="139">
        <v>141.26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141.26</v>
      </c>
      <c r="Q58" s="144">
        <v>0.9</v>
      </c>
      <c r="R58" s="139" t="s">
        <v>44</v>
      </c>
      <c r="S58" s="139">
        <v>574.645</v>
      </c>
      <c r="T58" s="140" t="s">
        <v>170</v>
      </c>
    </row>
    <row r="59" ht="24" spans="1:20">
      <c r="A59" s="139">
        <v>57</v>
      </c>
      <c r="B59" s="139" t="s">
        <v>857</v>
      </c>
      <c r="C59" s="139" t="s">
        <v>58</v>
      </c>
      <c r="D59" s="140" t="s">
        <v>845</v>
      </c>
      <c r="E59" s="139" t="s">
        <v>94</v>
      </c>
      <c r="F59" s="140" t="s">
        <v>383</v>
      </c>
      <c r="G59" s="140" t="s">
        <v>337</v>
      </c>
      <c r="H59" s="141">
        <v>43138.3969328704</v>
      </c>
      <c r="I59" s="139">
        <v>6227.43</v>
      </c>
      <c r="J59" s="139">
        <v>3595.57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3595.57</v>
      </c>
      <c r="Q59" s="144">
        <v>0.9</v>
      </c>
      <c r="R59" s="139" t="s">
        <v>44</v>
      </c>
      <c r="S59" s="139">
        <v>2009.117</v>
      </c>
      <c r="T59" s="140" t="s">
        <v>71</v>
      </c>
    </row>
    <row r="60" ht="24" spans="1:20">
      <c r="A60" s="139">
        <v>58</v>
      </c>
      <c r="B60" s="139" t="s">
        <v>858</v>
      </c>
      <c r="C60" s="139" t="s">
        <v>58</v>
      </c>
      <c r="D60" s="140" t="s">
        <v>845</v>
      </c>
      <c r="E60" s="139" t="s">
        <v>94</v>
      </c>
      <c r="F60" s="140" t="s">
        <v>383</v>
      </c>
      <c r="G60" s="140" t="s">
        <v>431</v>
      </c>
      <c r="H60" s="141">
        <v>43138.3809375</v>
      </c>
      <c r="I60" s="139">
        <v>2809.58</v>
      </c>
      <c r="J60" s="139">
        <v>1274.29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1274.29</v>
      </c>
      <c r="Q60" s="144">
        <v>0.9</v>
      </c>
      <c r="R60" s="139" t="s">
        <v>44</v>
      </c>
      <c r="S60" s="139">
        <v>1254.332</v>
      </c>
      <c r="T60" s="140" t="s">
        <v>303</v>
      </c>
    </row>
    <row r="61" ht="24" spans="1:20">
      <c r="A61" s="139">
        <v>59</v>
      </c>
      <c r="B61" s="139" t="s">
        <v>859</v>
      </c>
      <c r="C61" s="139" t="s">
        <v>43</v>
      </c>
      <c r="D61" s="140" t="s">
        <v>845</v>
      </c>
      <c r="E61" s="139" t="s">
        <v>94</v>
      </c>
      <c r="F61" s="140" t="s">
        <v>383</v>
      </c>
      <c r="G61" s="140" t="s">
        <v>671</v>
      </c>
      <c r="H61" s="141">
        <v>43138.3968865741</v>
      </c>
      <c r="I61" s="139">
        <v>8214.04</v>
      </c>
      <c r="J61" s="139">
        <v>4705.72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4705.72</v>
      </c>
      <c r="Q61" s="144">
        <v>0.9</v>
      </c>
      <c r="R61" s="139" t="s">
        <v>44</v>
      </c>
      <c r="S61" s="139">
        <v>2686.916</v>
      </c>
      <c r="T61" s="140" t="s">
        <v>71</v>
      </c>
    </row>
    <row r="62" ht="24" spans="1:20">
      <c r="A62" s="139">
        <v>60</v>
      </c>
      <c r="B62" s="139" t="s">
        <v>860</v>
      </c>
      <c r="C62" s="139" t="s">
        <v>58</v>
      </c>
      <c r="D62" s="140" t="s">
        <v>845</v>
      </c>
      <c r="E62" s="139" t="s">
        <v>94</v>
      </c>
      <c r="F62" s="140" t="s">
        <v>383</v>
      </c>
      <c r="G62" s="140" t="s">
        <v>278</v>
      </c>
      <c r="H62" s="141">
        <v>43136.3338078704</v>
      </c>
      <c r="I62" s="139">
        <v>1151.58</v>
      </c>
      <c r="J62" s="139">
        <v>326.49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326.49</v>
      </c>
      <c r="Q62" s="144">
        <v>0.9</v>
      </c>
      <c r="R62" s="139" t="s">
        <v>44</v>
      </c>
      <c r="S62" s="139">
        <v>709.932</v>
      </c>
      <c r="T62" s="140" t="s">
        <v>549</v>
      </c>
    </row>
    <row r="63" ht="24" spans="1:20">
      <c r="A63" s="139">
        <v>61</v>
      </c>
      <c r="B63" s="139" t="s">
        <v>620</v>
      </c>
      <c r="C63" s="139" t="s">
        <v>43</v>
      </c>
      <c r="D63" s="140" t="s">
        <v>845</v>
      </c>
      <c r="E63" s="139" t="s">
        <v>94</v>
      </c>
      <c r="F63" s="140" t="s">
        <v>383</v>
      </c>
      <c r="G63" s="140" t="s">
        <v>150</v>
      </c>
      <c r="H63" s="141">
        <v>43137.3446875</v>
      </c>
      <c r="I63" s="139">
        <v>2522.81</v>
      </c>
      <c r="J63" s="139">
        <v>1221.7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1221.7</v>
      </c>
      <c r="Q63" s="144">
        <v>0.9</v>
      </c>
      <c r="R63" s="139" t="s">
        <v>44</v>
      </c>
      <c r="S63" s="139">
        <v>1048.829</v>
      </c>
      <c r="T63" s="140" t="s">
        <v>71</v>
      </c>
    </row>
    <row r="64" ht="24" spans="1:20">
      <c r="A64" s="139">
        <v>62</v>
      </c>
      <c r="B64" s="139" t="s">
        <v>861</v>
      </c>
      <c r="C64" s="139" t="s">
        <v>58</v>
      </c>
      <c r="D64" s="140" t="s">
        <v>845</v>
      </c>
      <c r="E64" s="139" t="s">
        <v>94</v>
      </c>
      <c r="F64" s="140" t="s">
        <v>383</v>
      </c>
      <c r="G64" s="140" t="s">
        <v>664</v>
      </c>
      <c r="H64" s="141">
        <v>43137.3888657407</v>
      </c>
      <c r="I64" s="139">
        <v>3940.28</v>
      </c>
      <c r="J64" s="139">
        <v>1930.01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1930.01</v>
      </c>
      <c r="Q64" s="144">
        <v>0.9</v>
      </c>
      <c r="R64" s="139" t="s">
        <v>44</v>
      </c>
      <c r="S64" s="139">
        <v>1616.242</v>
      </c>
      <c r="T64" s="140" t="s">
        <v>140</v>
      </c>
    </row>
    <row r="65" ht="24" spans="1:20">
      <c r="A65" s="139">
        <v>63</v>
      </c>
      <c r="B65" s="139" t="s">
        <v>862</v>
      </c>
      <c r="C65" s="139" t="s">
        <v>58</v>
      </c>
      <c r="D65" s="140" t="s">
        <v>845</v>
      </c>
      <c r="E65" s="139" t="s">
        <v>94</v>
      </c>
      <c r="F65" s="140" t="s">
        <v>383</v>
      </c>
      <c r="G65" s="140" t="s">
        <v>278</v>
      </c>
      <c r="H65" s="141">
        <v>43137.3611458333</v>
      </c>
      <c r="I65" s="139">
        <v>2164.59</v>
      </c>
      <c r="J65" s="139">
        <v>979.15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979.15</v>
      </c>
      <c r="Q65" s="144">
        <v>0.9</v>
      </c>
      <c r="R65" s="139" t="s">
        <v>44</v>
      </c>
      <c r="S65" s="139">
        <v>968.981</v>
      </c>
      <c r="T65" s="140" t="s">
        <v>91</v>
      </c>
    </row>
    <row r="66" ht="36" spans="1:20">
      <c r="A66" s="139">
        <v>64</v>
      </c>
      <c r="B66" s="139" t="s">
        <v>863</v>
      </c>
      <c r="C66" s="139" t="s">
        <v>58</v>
      </c>
      <c r="D66" s="140" t="s">
        <v>845</v>
      </c>
      <c r="E66" s="139" t="s">
        <v>94</v>
      </c>
      <c r="F66" s="140" t="s">
        <v>387</v>
      </c>
      <c r="G66" s="140" t="s">
        <v>150</v>
      </c>
      <c r="H66" s="141">
        <v>43137.4430555556</v>
      </c>
      <c r="I66" s="139">
        <v>2419.82</v>
      </c>
      <c r="J66" s="139">
        <v>1772.34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1772.34</v>
      </c>
      <c r="Q66" s="144">
        <v>0.9</v>
      </c>
      <c r="R66" s="139" t="s">
        <v>44</v>
      </c>
      <c r="S66" s="139">
        <v>405.498</v>
      </c>
      <c r="T66" s="140" t="s">
        <v>478</v>
      </c>
    </row>
    <row r="67" ht="36" spans="1:20">
      <c r="A67" s="139">
        <v>65</v>
      </c>
      <c r="B67" s="139" t="s">
        <v>864</v>
      </c>
      <c r="C67" s="139" t="s">
        <v>58</v>
      </c>
      <c r="D67" s="140" t="s">
        <v>845</v>
      </c>
      <c r="E67" s="139" t="s">
        <v>94</v>
      </c>
      <c r="F67" s="140" t="s">
        <v>387</v>
      </c>
      <c r="G67" s="140" t="s">
        <v>150</v>
      </c>
      <c r="H67" s="141">
        <v>43132.6340277778</v>
      </c>
      <c r="I67" s="139">
        <v>3075.35</v>
      </c>
      <c r="J67" s="139">
        <v>2358.9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2358.9</v>
      </c>
      <c r="Q67" s="144">
        <v>0.9</v>
      </c>
      <c r="R67" s="139" t="s">
        <v>44</v>
      </c>
      <c r="S67" s="139">
        <v>408.915</v>
      </c>
      <c r="T67" s="140" t="s">
        <v>325</v>
      </c>
    </row>
    <row r="68" ht="24" spans="1:20">
      <c r="A68" s="139">
        <v>66</v>
      </c>
      <c r="B68" s="139" t="s">
        <v>865</v>
      </c>
      <c r="C68" s="139" t="s">
        <v>43</v>
      </c>
      <c r="D68" s="140" t="s">
        <v>845</v>
      </c>
      <c r="E68" s="139" t="s">
        <v>94</v>
      </c>
      <c r="F68" s="140" t="s">
        <v>383</v>
      </c>
      <c r="G68" s="140" t="s">
        <v>761</v>
      </c>
      <c r="H68" s="141">
        <v>43137.4044212963</v>
      </c>
      <c r="I68" s="139">
        <v>3230.6</v>
      </c>
      <c r="J68" s="139">
        <v>1762.5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1762.5</v>
      </c>
      <c r="Q68" s="144">
        <v>0.9</v>
      </c>
      <c r="R68" s="139" t="s">
        <v>44</v>
      </c>
      <c r="S68" s="139">
        <v>1145.04</v>
      </c>
      <c r="T68" s="140" t="s">
        <v>48</v>
      </c>
    </row>
    <row r="69" ht="36" spans="1:20">
      <c r="A69" s="139">
        <v>67</v>
      </c>
      <c r="B69" s="139" t="s">
        <v>866</v>
      </c>
      <c r="C69" s="139" t="s">
        <v>43</v>
      </c>
      <c r="D69" s="140" t="s">
        <v>845</v>
      </c>
      <c r="E69" s="139" t="s">
        <v>94</v>
      </c>
      <c r="F69" s="140" t="s">
        <v>387</v>
      </c>
      <c r="G69" s="140" t="s">
        <v>867</v>
      </c>
      <c r="H69" s="141">
        <v>43122.65625</v>
      </c>
      <c r="I69" s="139">
        <v>6447.52</v>
      </c>
      <c r="J69" s="139">
        <v>5000.48</v>
      </c>
      <c r="K69" s="139">
        <v>508.52</v>
      </c>
      <c r="L69" s="139">
        <v>0</v>
      </c>
      <c r="M69" s="139">
        <v>0</v>
      </c>
      <c r="N69" s="139">
        <v>0</v>
      </c>
      <c r="O69" s="139">
        <v>0</v>
      </c>
      <c r="P69" s="139">
        <v>5509</v>
      </c>
      <c r="Q69" s="144">
        <v>0.9</v>
      </c>
      <c r="R69" s="139" t="s">
        <v>44</v>
      </c>
      <c r="S69" s="139">
        <v>293.768000000001</v>
      </c>
      <c r="T69" s="140" t="s">
        <v>283</v>
      </c>
    </row>
    <row r="70" ht="36" spans="1:20">
      <c r="A70" s="139">
        <v>68</v>
      </c>
      <c r="B70" s="139" t="s">
        <v>868</v>
      </c>
      <c r="C70" s="139" t="s">
        <v>43</v>
      </c>
      <c r="D70" s="140" t="s">
        <v>845</v>
      </c>
      <c r="E70" s="139" t="s">
        <v>94</v>
      </c>
      <c r="F70" s="140" t="s">
        <v>387</v>
      </c>
      <c r="G70" s="140" t="s">
        <v>436</v>
      </c>
      <c r="H70" s="141">
        <v>43136.4409722222</v>
      </c>
      <c r="I70" s="139">
        <v>1199.36</v>
      </c>
      <c r="J70" s="139">
        <v>872.76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872.76</v>
      </c>
      <c r="Q70" s="144">
        <v>0.9</v>
      </c>
      <c r="R70" s="139" t="s">
        <v>44</v>
      </c>
      <c r="S70" s="139">
        <v>206.664</v>
      </c>
      <c r="T70" s="140" t="s">
        <v>170</v>
      </c>
    </row>
    <row r="71" ht="24" spans="1:20">
      <c r="A71" s="139">
        <v>69</v>
      </c>
      <c r="B71" s="139" t="s">
        <v>869</v>
      </c>
      <c r="C71" s="139" t="s">
        <v>43</v>
      </c>
      <c r="D71" s="140" t="s">
        <v>845</v>
      </c>
      <c r="E71" s="139" t="s">
        <v>94</v>
      </c>
      <c r="F71" s="140" t="s">
        <v>383</v>
      </c>
      <c r="G71" s="140" t="s">
        <v>164</v>
      </c>
      <c r="H71" s="141">
        <v>43137.6474884259</v>
      </c>
      <c r="I71" s="139">
        <v>2033.26</v>
      </c>
      <c r="J71" s="139">
        <v>886.14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886.14</v>
      </c>
      <c r="Q71" s="144">
        <v>0.9</v>
      </c>
      <c r="R71" s="139" t="s">
        <v>44</v>
      </c>
      <c r="S71" s="139">
        <v>943.794</v>
      </c>
      <c r="T71" s="140" t="s">
        <v>308</v>
      </c>
    </row>
    <row r="72" ht="36" spans="1:20">
      <c r="A72" s="139">
        <v>70</v>
      </c>
      <c r="B72" s="139" t="s">
        <v>870</v>
      </c>
      <c r="C72" s="139" t="s">
        <v>58</v>
      </c>
      <c r="D72" s="140" t="s">
        <v>845</v>
      </c>
      <c r="E72" s="139" t="s">
        <v>94</v>
      </c>
      <c r="F72" s="140" t="s">
        <v>387</v>
      </c>
      <c r="G72" s="140" t="s">
        <v>108</v>
      </c>
      <c r="H72" s="141">
        <v>43137.41875</v>
      </c>
      <c r="I72" s="139">
        <v>3636.59</v>
      </c>
      <c r="J72" s="139">
        <v>2941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2941</v>
      </c>
      <c r="Q72" s="144">
        <v>0.9</v>
      </c>
      <c r="R72" s="139" t="s">
        <v>44</v>
      </c>
      <c r="S72" s="139">
        <v>331.931</v>
      </c>
      <c r="T72" s="140" t="s">
        <v>412</v>
      </c>
    </row>
    <row r="73" ht="24" spans="1:20">
      <c r="A73" s="139">
        <v>71</v>
      </c>
      <c r="B73" s="139" t="s">
        <v>871</v>
      </c>
      <c r="C73" s="139" t="s">
        <v>43</v>
      </c>
      <c r="D73" s="140" t="s">
        <v>845</v>
      </c>
      <c r="E73" s="139" t="s">
        <v>94</v>
      </c>
      <c r="F73" s="140" t="s">
        <v>406</v>
      </c>
      <c r="G73" s="140" t="s">
        <v>872</v>
      </c>
      <c r="H73" s="141">
        <v>43136.4350347222</v>
      </c>
      <c r="I73" s="139">
        <v>7462.6</v>
      </c>
      <c r="J73" s="139">
        <v>4302.35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4302.35</v>
      </c>
      <c r="Q73" s="144">
        <v>0.9</v>
      </c>
      <c r="R73" s="139" t="s">
        <v>44</v>
      </c>
      <c r="S73" s="139">
        <v>2413.99</v>
      </c>
      <c r="T73" s="140" t="s">
        <v>289</v>
      </c>
    </row>
    <row r="74" ht="24" spans="1:20">
      <c r="A74" s="139">
        <v>72</v>
      </c>
      <c r="B74" s="139" t="s">
        <v>873</v>
      </c>
      <c r="C74" s="139" t="s">
        <v>43</v>
      </c>
      <c r="D74" s="140" t="s">
        <v>845</v>
      </c>
      <c r="E74" s="139" t="s">
        <v>94</v>
      </c>
      <c r="F74" s="140" t="s">
        <v>383</v>
      </c>
      <c r="G74" s="140" t="s">
        <v>173</v>
      </c>
      <c r="H74" s="141">
        <v>43136.3485185185</v>
      </c>
      <c r="I74" s="139">
        <v>2160.24</v>
      </c>
      <c r="J74" s="139">
        <v>955.62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955.62</v>
      </c>
      <c r="Q74" s="144">
        <v>0.9</v>
      </c>
      <c r="R74" s="139" t="s">
        <v>44</v>
      </c>
      <c r="S74" s="139">
        <v>988.596</v>
      </c>
      <c r="T74" s="140" t="s">
        <v>478</v>
      </c>
    </row>
    <row r="75" ht="24" spans="1:20">
      <c r="A75" s="139">
        <v>73</v>
      </c>
      <c r="B75" s="139" t="s">
        <v>874</v>
      </c>
      <c r="C75" s="139" t="s">
        <v>58</v>
      </c>
      <c r="D75" s="140" t="s">
        <v>845</v>
      </c>
      <c r="E75" s="139" t="s">
        <v>94</v>
      </c>
      <c r="F75" s="140" t="s">
        <v>383</v>
      </c>
      <c r="G75" s="140" t="s">
        <v>242</v>
      </c>
      <c r="H75" s="141">
        <v>43136.3408217593</v>
      </c>
      <c r="I75" s="139">
        <v>3836.29</v>
      </c>
      <c r="J75" s="139">
        <v>2031.76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2031.76</v>
      </c>
      <c r="Q75" s="144">
        <v>0.9</v>
      </c>
      <c r="R75" s="139" t="s">
        <v>44</v>
      </c>
      <c r="S75" s="139">
        <v>1420.901</v>
      </c>
      <c r="T75" s="140" t="s">
        <v>170</v>
      </c>
    </row>
    <row r="76" ht="24" spans="1:20">
      <c r="A76" s="139">
        <v>74</v>
      </c>
      <c r="B76" s="139" t="s">
        <v>875</v>
      </c>
      <c r="C76" s="139" t="s">
        <v>58</v>
      </c>
      <c r="D76" s="140" t="s">
        <v>845</v>
      </c>
      <c r="E76" s="139" t="s">
        <v>94</v>
      </c>
      <c r="F76" s="140" t="s">
        <v>383</v>
      </c>
      <c r="G76" s="140" t="s">
        <v>876</v>
      </c>
      <c r="H76" s="141">
        <v>43136.3648958333</v>
      </c>
      <c r="I76" s="139">
        <v>11796.53</v>
      </c>
      <c r="J76" s="139">
        <v>6604.73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6604.73</v>
      </c>
      <c r="Q76" s="144">
        <v>0.9</v>
      </c>
      <c r="R76" s="139" t="s">
        <v>44</v>
      </c>
      <c r="S76" s="139">
        <v>4012.147</v>
      </c>
      <c r="T76" s="140" t="s">
        <v>91</v>
      </c>
    </row>
    <row r="77" ht="24" spans="1:20">
      <c r="A77" s="139">
        <v>75</v>
      </c>
      <c r="B77" s="139" t="s">
        <v>877</v>
      </c>
      <c r="C77" s="139" t="s">
        <v>43</v>
      </c>
      <c r="D77" s="140" t="s">
        <v>845</v>
      </c>
      <c r="E77" s="139" t="s">
        <v>94</v>
      </c>
      <c r="F77" s="140" t="s">
        <v>383</v>
      </c>
      <c r="G77" s="140" t="s">
        <v>278</v>
      </c>
      <c r="H77" s="141">
        <v>43134.3638657407</v>
      </c>
      <c r="I77" s="139">
        <v>1571.17</v>
      </c>
      <c r="J77" s="139">
        <v>576.1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576.1</v>
      </c>
      <c r="Q77" s="144">
        <v>0.9</v>
      </c>
      <c r="R77" s="139" t="s">
        <v>44</v>
      </c>
      <c r="S77" s="139">
        <v>837.953</v>
      </c>
      <c r="T77" s="140" t="s">
        <v>66</v>
      </c>
    </row>
    <row r="78" ht="24" spans="1:20">
      <c r="A78" s="139">
        <v>76</v>
      </c>
      <c r="B78" s="139" t="s">
        <v>878</v>
      </c>
      <c r="C78" s="139" t="s">
        <v>43</v>
      </c>
      <c r="D78" s="140" t="s">
        <v>845</v>
      </c>
      <c r="E78" s="139" t="s">
        <v>94</v>
      </c>
      <c r="F78" s="140" t="s">
        <v>383</v>
      </c>
      <c r="G78" s="140" t="s">
        <v>584</v>
      </c>
      <c r="H78" s="141">
        <v>43136.3548611111</v>
      </c>
      <c r="I78" s="139">
        <v>2778.76</v>
      </c>
      <c r="J78" s="139">
        <v>1356.82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1356.82</v>
      </c>
      <c r="Q78" s="144">
        <v>0.9</v>
      </c>
      <c r="R78" s="139" t="s">
        <v>44</v>
      </c>
      <c r="S78" s="139">
        <v>1144.064</v>
      </c>
      <c r="T78" s="140" t="s">
        <v>78</v>
      </c>
    </row>
    <row r="79" ht="36" spans="1:20">
      <c r="A79" s="139">
        <v>77</v>
      </c>
      <c r="B79" s="139" t="s">
        <v>879</v>
      </c>
      <c r="C79" s="139" t="s">
        <v>43</v>
      </c>
      <c r="D79" s="140" t="s">
        <v>845</v>
      </c>
      <c r="E79" s="139" t="s">
        <v>94</v>
      </c>
      <c r="F79" s="140" t="s">
        <v>387</v>
      </c>
      <c r="G79" s="140" t="s">
        <v>337</v>
      </c>
      <c r="H79" s="141">
        <v>43136.3756944444</v>
      </c>
      <c r="I79" s="139">
        <v>1552.71</v>
      </c>
      <c r="J79" s="139">
        <v>1187.17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1187.17</v>
      </c>
      <c r="Q79" s="144">
        <v>0.9</v>
      </c>
      <c r="R79" s="139" t="s">
        <v>44</v>
      </c>
      <c r="S79" s="139">
        <v>210.269</v>
      </c>
      <c r="T79" s="140" t="s">
        <v>110</v>
      </c>
    </row>
    <row r="80" ht="24" spans="1:20">
      <c r="A80" s="139">
        <v>78</v>
      </c>
      <c r="B80" s="139" t="s">
        <v>880</v>
      </c>
      <c r="C80" s="139" t="s">
        <v>43</v>
      </c>
      <c r="D80" s="140" t="s">
        <v>845</v>
      </c>
      <c r="E80" s="139" t="s">
        <v>94</v>
      </c>
      <c r="F80" s="140" t="s">
        <v>383</v>
      </c>
      <c r="G80" s="140" t="s">
        <v>337</v>
      </c>
      <c r="H80" s="141">
        <v>43135.3655208333</v>
      </c>
      <c r="I80" s="139">
        <v>7084.47</v>
      </c>
      <c r="J80" s="139">
        <v>4261.52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4261.52</v>
      </c>
      <c r="Q80" s="144">
        <v>0.9</v>
      </c>
      <c r="R80" s="139" t="s">
        <v>44</v>
      </c>
      <c r="S80" s="139">
        <v>2114.503</v>
      </c>
      <c r="T80" s="140" t="s">
        <v>412</v>
      </c>
    </row>
    <row r="81" ht="24" spans="1:20">
      <c r="A81" s="139">
        <v>79</v>
      </c>
      <c r="B81" s="139" t="s">
        <v>881</v>
      </c>
      <c r="C81" s="139" t="s">
        <v>58</v>
      </c>
      <c r="D81" s="140" t="s">
        <v>845</v>
      </c>
      <c r="E81" s="139" t="s">
        <v>94</v>
      </c>
      <c r="F81" s="140" t="s">
        <v>383</v>
      </c>
      <c r="G81" s="140" t="s">
        <v>761</v>
      </c>
      <c r="H81" s="141">
        <v>43134.4232638889</v>
      </c>
      <c r="I81" s="139">
        <v>1730.06</v>
      </c>
      <c r="J81" s="139">
        <v>720.43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720.43</v>
      </c>
      <c r="Q81" s="144">
        <v>0.9</v>
      </c>
      <c r="R81" s="139" t="s">
        <v>44</v>
      </c>
      <c r="S81" s="139">
        <v>836.624</v>
      </c>
      <c r="T81" s="140" t="s">
        <v>140</v>
      </c>
    </row>
    <row r="82" ht="24" spans="1:20">
      <c r="A82" s="139">
        <v>80</v>
      </c>
      <c r="B82" s="139" t="s">
        <v>882</v>
      </c>
      <c r="C82" s="139" t="s">
        <v>43</v>
      </c>
      <c r="D82" s="140" t="s">
        <v>845</v>
      </c>
      <c r="E82" s="139" t="s">
        <v>94</v>
      </c>
      <c r="F82" s="140" t="s">
        <v>383</v>
      </c>
      <c r="G82" s="140" t="s">
        <v>883</v>
      </c>
      <c r="H82" s="141">
        <v>43136.352962963</v>
      </c>
      <c r="I82" s="139">
        <v>3371</v>
      </c>
      <c r="J82" s="139">
        <v>1724.16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1724.16</v>
      </c>
      <c r="Q82" s="144">
        <v>0.9</v>
      </c>
      <c r="R82" s="139" t="s">
        <v>44</v>
      </c>
      <c r="S82" s="139">
        <v>1309.74</v>
      </c>
      <c r="T82" s="140" t="s">
        <v>412</v>
      </c>
    </row>
    <row r="83" ht="36" spans="1:20">
      <c r="A83" s="139">
        <v>81</v>
      </c>
      <c r="B83" s="139" t="s">
        <v>884</v>
      </c>
      <c r="C83" s="139" t="s">
        <v>43</v>
      </c>
      <c r="D83" s="140" t="s">
        <v>845</v>
      </c>
      <c r="E83" s="139" t="s">
        <v>94</v>
      </c>
      <c r="F83" s="140" t="s">
        <v>387</v>
      </c>
      <c r="G83" s="140" t="s">
        <v>885</v>
      </c>
      <c r="H83" s="141">
        <v>43135.39375</v>
      </c>
      <c r="I83" s="139">
        <v>499.74</v>
      </c>
      <c r="J83" s="139">
        <v>250.11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250.11</v>
      </c>
      <c r="Q83" s="144">
        <v>0.9</v>
      </c>
      <c r="R83" s="139" t="s">
        <v>44</v>
      </c>
      <c r="S83" s="139">
        <v>199.656</v>
      </c>
      <c r="T83" s="140" t="s">
        <v>385</v>
      </c>
    </row>
    <row r="84" ht="36" spans="1:20">
      <c r="A84" s="139">
        <v>82</v>
      </c>
      <c r="B84" s="139" t="s">
        <v>886</v>
      </c>
      <c r="C84" s="139" t="s">
        <v>43</v>
      </c>
      <c r="D84" s="140" t="s">
        <v>845</v>
      </c>
      <c r="E84" s="139" t="s">
        <v>94</v>
      </c>
      <c r="F84" s="140" t="s">
        <v>387</v>
      </c>
      <c r="G84" s="140" t="s">
        <v>800</v>
      </c>
      <c r="H84" s="141">
        <v>43132.4256944444</v>
      </c>
      <c r="I84" s="139">
        <v>1496.89</v>
      </c>
      <c r="J84" s="139">
        <v>1049.97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1049.97</v>
      </c>
      <c r="Q84" s="144">
        <v>0.9</v>
      </c>
      <c r="R84" s="139" t="s">
        <v>44</v>
      </c>
      <c r="S84" s="139">
        <v>297.231</v>
      </c>
      <c r="T84" s="140" t="s">
        <v>283</v>
      </c>
    </row>
    <row r="85" ht="36" spans="1:20">
      <c r="A85" s="139">
        <v>83</v>
      </c>
      <c r="B85" s="139" t="s">
        <v>887</v>
      </c>
      <c r="C85" s="139" t="s">
        <v>58</v>
      </c>
      <c r="D85" s="140" t="s">
        <v>845</v>
      </c>
      <c r="E85" s="139" t="s">
        <v>94</v>
      </c>
      <c r="F85" s="140" t="s">
        <v>387</v>
      </c>
      <c r="G85" s="140" t="s">
        <v>888</v>
      </c>
      <c r="H85" s="141">
        <v>43134.4395833333</v>
      </c>
      <c r="I85" s="139">
        <v>766.5</v>
      </c>
      <c r="J85" s="139">
        <v>474.71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474.71</v>
      </c>
      <c r="Q85" s="144">
        <v>0.9</v>
      </c>
      <c r="R85" s="139" t="s">
        <v>44</v>
      </c>
      <c r="S85" s="139">
        <v>215.14</v>
      </c>
      <c r="T85" s="140" t="s">
        <v>303</v>
      </c>
    </row>
    <row r="86" ht="36" spans="1:20">
      <c r="A86" s="139">
        <v>84</v>
      </c>
      <c r="B86" s="139" t="s">
        <v>889</v>
      </c>
      <c r="C86" s="139" t="s">
        <v>58</v>
      </c>
      <c r="D86" s="140" t="s">
        <v>845</v>
      </c>
      <c r="E86" s="139" t="s">
        <v>94</v>
      </c>
      <c r="F86" s="140" t="s">
        <v>387</v>
      </c>
      <c r="G86" s="140" t="s">
        <v>150</v>
      </c>
      <c r="H86" s="141">
        <v>43136.4659722222</v>
      </c>
      <c r="I86" s="139">
        <v>2370.57</v>
      </c>
      <c r="J86" s="139">
        <v>1784.48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1784.48</v>
      </c>
      <c r="Q86" s="144">
        <v>0.9</v>
      </c>
      <c r="R86" s="139" t="s">
        <v>44</v>
      </c>
      <c r="S86" s="139">
        <v>349.033</v>
      </c>
      <c r="T86" s="140" t="s">
        <v>118</v>
      </c>
    </row>
    <row r="87" ht="36" spans="1:20">
      <c r="A87" s="139">
        <v>85</v>
      </c>
      <c r="B87" s="139" t="s">
        <v>890</v>
      </c>
      <c r="C87" s="139" t="s">
        <v>43</v>
      </c>
      <c r="D87" s="140" t="s">
        <v>845</v>
      </c>
      <c r="E87" s="139" t="s">
        <v>94</v>
      </c>
      <c r="F87" s="140" t="s">
        <v>387</v>
      </c>
      <c r="G87" s="140" t="s">
        <v>236</v>
      </c>
      <c r="H87" s="141">
        <v>43135.6520833333</v>
      </c>
      <c r="I87" s="139">
        <v>1491.77</v>
      </c>
      <c r="J87" s="139">
        <v>1097.5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1097.5</v>
      </c>
      <c r="Q87" s="144">
        <v>0.9</v>
      </c>
      <c r="R87" s="139" t="s">
        <v>44</v>
      </c>
      <c r="S87" s="139">
        <v>245.093</v>
      </c>
      <c r="T87" s="140" t="s">
        <v>289</v>
      </c>
    </row>
    <row r="88" ht="36" spans="1:20">
      <c r="A88" s="139">
        <v>86</v>
      </c>
      <c r="B88" s="139" t="s">
        <v>891</v>
      </c>
      <c r="C88" s="139" t="s">
        <v>43</v>
      </c>
      <c r="D88" s="140" t="s">
        <v>845</v>
      </c>
      <c r="E88" s="139" t="s">
        <v>94</v>
      </c>
      <c r="F88" s="140" t="s">
        <v>387</v>
      </c>
      <c r="G88" s="140" t="s">
        <v>236</v>
      </c>
      <c r="H88" s="141">
        <v>43135.5527777778</v>
      </c>
      <c r="I88" s="139">
        <v>2029.35</v>
      </c>
      <c r="J88" s="139">
        <v>1508.72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1508.72</v>
      </c>
      <c r="Q88" s="144">
        <v>0.9</v>
      </c>
      <c r="R88" s="139" t="s">
        <v>44</v>
      </c>
      <c r="S88" s="139">
        <v>317.695</v>
      </c>
      <c r="T88" s="140" t="s">
        <v>412</v>
      </c>
    </row>
    <row r="89" ht="24" spans="1:20">
      <c r="A89" s="139">
        <v>87</v>
      </c>
      <c r="B89" s="139" t="s">
        <v>892</v>
      </c>
      <c r="C89" s="139" t="s">
        <v>58</v>
      </c>
      <c r="D89" s="140" t="s">
        <v>845</v>
      </c>
      <c r="E89" s="139" t="s">
        <v>94</v>
      </c>
      <c r="F89" s="140" t="s">
        <v>383</v>
      </c>
      <c r="G89" s="140" t="s">
        <v>761</v>
      </c>
      <c r="H89" s="141">
        <v>43134.356087963</v>
      </c>
      <c r="I89" s="139">
        <v>1346.32</v>
      </c>
      <c r="J89" s="139">
        <v>483.73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483.73</v>
      </c>
      <c r="Q89" s="144">
        <v>0.9</v>
      </c>
      <c r="R89" s="139" t="s">
        <v>44</v>
      </c>
      <c r="S89" s="139">
        <v>727.958</v>
      </c>
      <c r="T89" s="140" t="s">
        <v>205</v>
      </c>
    </row>
    <row r="90" ht="36" spans="1:20">
      <c r="A90" s="139">
        <v>88</v>
      </c>
      <c r="B90" s="139" t="s">
        <v>893</v>
      </c>
      <c r="C90" s="139" t="s">
        <v>58</v>
      </c>
      <c r="D90" s="140" t="s">
        <v>845</v>
      </c>
      <c r="E90" s="139" t="s">
        <v>94</v>
      </c>
      <c r="F90" s="140" t="s">
        <v>387</v>
      </c>
      <c r="G90" s="140" t="s">
        <v>236</v>
      </c>
      <c r="H90" s="141">
        <v>43133.4145833333</v>
      </c>
      <c r="I90" s="139">
        <v>1877.09</v>
      </c>
      <c r="J90" s="139">
        <v>1436.76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1436.76</v>
      </c>
      <c r="Q90" s="144">
        <v>0.9</v>
      </c>
      <c r="R90" s="139" t="s">
        <v>44</v>
      </c>
      <c r="S90" s="139">
        <v>252.621</v>
      </c>
      <c r="T90" s="140" t="s">
        <v>66</v>
      </c>
    </row>
    <row r="91" ht="36" spans="1:20">
      <c r="A91" s="139">
        <v>89</v>
      </c>
      <c r="B91" s="139" t="s">
        <v>894</v>
      </c>
      <c r="C91" s="139" t="s">
        <v>43</v>
      </c>
      <c r="D91" s="140" t="s">
        <v>845</v>
      </c>
      <c r="E91" s="139" t="s">
        <v>94</v>
      </c>
      <c r="F91" s="140" t="s">
        <v>387</v>
      </c>
      <c r="G91" s="140" t="s">
        <v>150</v>
      </c>
      <c r="H91" s="141">
        <v>43133.3673611111</v>
      </c>
      <c r="I91" s="139">
        <v>1282.02</v>
      </c>
      <c r="J91" s="139">
        <v>900.84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900.84</v>
      </c>
      <c r="Q91" s="144">
        <v>0.9</v>
      </c>
      <c r="R91" s="139" t="s">
        <v>44</v>
      </c>
      <c r="S91" s="139">
        <v>252.978</v>
      </c>
      <c r="T91" s="140" t="s">
        <v>549</v>
      </c>
    </row>
    <row r="92" ht="36" spans="1:20">
      <c r="A92" s="139">
        <v>90</v>
      </c>
      <c r="B92" s="139" t="s">
        <v>895</v>
      </c>
      <c r="C92" s="139" t="s">
        <v>43</v>
      </c>
      <c r="D92" s="140" t="s">
        <v>845</v>
      </c>
      <c r="E92" s="139" t="s">
        <v>94</v>
      </c>
      <c r="F92" s="140" t="s">
        <v>387</v>
      </c>
      <c r="G92" s="140" t="s">
        <v>337</v>
      </c>
      <c r="H92" s="141">
        <v>43133.3465277778</v>
      </c>
      <c r="I92" s="139">
        <v>2210.65</v>
      </c>
      <c r="J92" s="139">
        <v>1723.29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1723.29</v>
      </c>
      <c r="Q92" s="144">
        <v>0.9</v>
      </c>
      <c r="R92" s="139" t="s">
        <v>44</v>
      </c>
      <c r="S92" s="139">
        <v>266.295</v>
      </c>
      <c r="T92" s="140" t="s">
        <v>283</v>
      </c>
    </row>
    <row r="93" ht="24" spans="1:20">
      <c r="A93" s="139">
        <v>91</v>
      </c>
      <c r="B93" s="139" t="s">
        <v>896</v>
      </c>
      <c r="C93" s="139" t="s">
        <v>43</v>
      </c>
      <c r="D93" s="140" t="s">
        <v>845</v>
      </c>
      <c r="E93" s="139" t="s">
        <v>94</v>
      </c>
      <c r="F93" s="140" t="s">
        <v>383</v>
      </c>
      <c r="G93" s="140" t="s">
        <v>164</v>
      </c>
      <c r="H93" s="141">
        <v>43133.3339351852</v>
      </c>
      <c r="I93" s="139">
        <v>1242.07</v>
      </c>
      <c r="J93" s="139">
        <v>405.24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405.24</v>
      </c>
      <c r="Q93" s="144">
        <v>0.9</v>
      </c>
      <c r="R93" s="139" t="s">
        <v>44</v>
      </c>
      <c r="S93" s="139">
        <v>712.623</v>
      </c>
      <c r="T93" s="140" t="s">
        <v>325</v>
      </c>
    </row>
    <row r="94" ht="24" spans="1:20">
      <c r="A94" s="139">
        <v>92</v>
      </c>
      <c r="B94" s="139" t="s">
        <v>293</v>
      </c>
      <c r="C94" s="139" t="s">
        <v>43</v>
      </c>
      <c r="D94" s="140" t="s">
        <v>845</v>
      </c>
      <c r="E94" s="139" t="s">
        <v>94</v>
      </c>
      <c r="F94" s="140" t="s">
        <v>383</v>
      </c>
      <c r="G94" s="140" t="s">
        <v>150</v>
      </c>
      <c r="H94" s="141">
        <v>43133.3585648148</v>
      </c>
      <c r="I94" s="139">
        <v>3564.57</v>
      </c>
      <c r="J94" s="139">
        <v>1715.94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1715.94</v>
      </c>
      <c r="Q94" s="144">
        <v>0.9</v>
      </c>
      <c r="R94" s="139" t="s">
        <v>44</v>
      </c>
      <c r="S94" s="139">
        <v>1492.173</v>
      </c>
      <c r="T94" s="140" t="s">
        <v>175</v>
      </c>
    </row>
    <row r="95" spans="1:20">
      <c r="A95" s="139"/>
      <c r="B95" s="139" t="s">
        <v>24</v>
      </c>
      <c r="C95" s="139"/>
      <c r="D95" s="140"/>
      <c r="E95" s="139"/>
      <c r="F95" s="140"/>
      <c r="G95" s="140"/>
      <c r="H95" s="141"/>
      <c r="I95" s="139">
        <v>298833.28</v>
      </c>
      <c r="J95" s="139">
        <v>185206.53</v>
      </c>
      <c r="K95" s="139">
        <v>970.32</v>
      </c>
      <c r="L95" s="139">
        <v>0</v>
      </c>
      <c r="M95" s="139">
        <v>9724.73</v>
      </c>
      <c r="N95" s="139">
        <v>230</v>
      </c>
      <c r="O95" s="139">
        <v>0</v>
      </c>
      <c r="P95" s="139">
        <v>196131.58</v>
      </c>
      <c r="Q95" s="144">
        <v>0.900359842785917</v>
      </c>
      <c r="R95" s="139"/>
      <c r="S95" s="139">
        <v>72925.905</v>
      </c>
      <c r="T95" s="140"/>
    </row>
    <row r="97" spans="9:15">
      <c r="I97" s="146"/>
      <c r="J97" s="146"/>
      <c r="K97" s="146"/>
      <c r="L97" s="146"/>
      <c r="M97" s="146"/>
      <c r="N97" s="146"/>
      <c r="O97" s="146"/>
    </row>
    <row r="101" ht="23.25" spans="1:20">
      <c r="A101" s="145" t="s">
        <v>897</v>
      </c>
      <c r="B101" s="134"/>
      <c r="C101" s="134"/>
      <c r="D101" s="134"/>
      <c r="E101" s="134"/>
      <c r="F101" s="134"/>
      <c r="G101" s="134"/>
      <c r="H101" s="136"/>
      <c r="I101" s="134"/>
      <c r="J101" s="134"/>
      <c r="K101" s="134"/>
      <c r="L101" s="134"/>
      <c r="M101" s="134"/>
      <c r="N101" s="134"/>
      <c r="O101" s="134"/>
      <c r="P101" s="134"/>
      <c r="Q101" s="142"/>
      <c r="R101" s="134"/>
      <c r="S101" s="134"/>
      <c r="T101" s="134"/>
    </row>
    <row r="102" ht="60" spans="1:20">
      <c r="A102" s="137" t="s">
        <v>27</v>
      </c>
      <c r="B102" s="137" t="s">
        <v>30</v>
      </c>
      <c r="C102" s="137" t="s">
        <v>31</v>
      </c>
      <c r="D102" s="137" t="s">
        <v>372</v>
      </c>
      <c r="E102" s="137" t="s">
        <v>373</v>
      </c>
      <c r="F102" s="137" t="s">
        <v>28</v>
      </c>
      <c r="G102" s="137" t="s">
        <v>374</v>
      </c>
      <c r="H102" s="138" t="s">
        <v>375</v>
      </c>
      <c r="I102" s="137" t="s">
        <v>6</v>
      </c>
      <c r="J102" s="137" t="s">
        <v>376</v>
      </c>
      <c r="K102" s="137" t="s">
        <v>377</v>
      </c>
      <c r="L102" s="137" t="s">
        <v>9</v>
      </c>
      <c r="M102" s="137" t="s">
        <v>10</v>
      </c>
      <c r="N102" s="137" t="s">
        <v>795</v>
      </c>
      <c r="O102" s="137" t="s">
        <v>12</v>
      </c>
      <c r="P102" s="137" t="s">
        <v>379</v>
      </c>
      <c r="Q102" s="143" t="s">
        <v>36</v>
      </c>
      <c r="R102" s="137" t="s">
        <v>37</v>
      </c>
      <c r="S102" s="137" t="s">
        <v>796</v>
      </c>
      <c r="T102" s="137" t="s">
        <v>380</v>
      </c>
    </row>
    <row r="103" ht="37.5" spans="1:20">
      <c r="A103" s="139">
        <v>1</v>
      </c>
      <c r="B103" s="139" t="s">
        <v>797</v>
      </c>
      <c r="C103" s="139" t="s">
        <v>43</v>
      </c>
      <c r="D103" s="140" t="s">
        <v>798</v>
      </c>
      <c r="E103" s="139" t="s">
        <v>94</v>
      </c>
      <c r="F103" s="140" t="s">
        <v>387</v>
      </c>
      <c r="G103" s="140" t="s">
        <v>451</v>
      </c>
      <c r="H103" s="141">
        <v>43311.3756944444</v>
      </c>
      <c r="I103" s="139">
        <v>1180.4</v>
      </c>
      <c r="J103" s="139">
        <v>744.75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744.75</v>
      </c>
      <c r="Q103" s="144">
        <v>0.9</v>
      </c>
      <c r="R103" s="139" t="s">
        <v>44</v>
      </c>
      <c r="S103" s="139">
        <v>317.61</v>
      </c>
      <c r="T103" s="140" t="s">
        <v>333</v>
      </c>
    </row>
    <row r="104" ht="37.5" spans="1:20">
      <c r="A104" s="139">
        <v>2</v>
      </c>
      <c r="B104" s="139" t="s">
        <v>799</v>
      </c>
      <c r="C104" s="139" t="s">
        <v>43</v>
      </c>
      <c r="D104" s="140" t="s">
        <v>798</v>
      </c>
      <c r="E104" s="139" t="s">
        <v>94</v>
      </c>
      <c r="F104" s="140" t="s">
        <v>383</v>
      </c>
      <c r="G104" s="140" t="s">
        <v>800</v>
      </c>
      <c r="H104" s="141">
        <v>43301.3500231481</v>
      </c>
      <c r="I104" s="139">
        <v>3391.71</v>
      </c>
      <c r="J104" s="139">
        <v>1690.01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1690.01</v>
      </c>
      <c r="Q104" s="144">
        <v>0.9</v>
      </c>
      <c r="R104" s="139" t="s">
        <v>44</v>
      </c>
      <c r="S104" s="139">
        <v>1362.529</v>
      </c>
      <c r="T104" s="140" t="s">
        <v>303</v>
      </c>
    </row>
    <row r="105" ht="37.5" spans="1:20">
      <c r="A105" s="139">
        <v>3</v>
      </c>
      <c r="B105" s="139" t="s">
        <v>803</v>
      </c>
      <c r="C105" s="139" t="s">
        <v>58</v>
      </c>
      <c r="D105" s="140" t="s">
        <v>798</v>
      </c>
      <c r="E105" s="139" t="s">
        <v>94</v>
      </c>
      <c r="F105" s="140" t="s">
        <v>387</v>
      </c>
      <c r="G105" s="140" t="s">
        <v>804</v>
      </c>
      <c r="H105" s="141">
        <v>43277.3479166667</v>
      </c>
      <c r="I105" s="139">
        <v>1678.72</v>
      </c>
      <c r="J105" s="139">
        <v>1359.59</v>
      </c>
      <c r="K105" s="139">
        <v>142.57</v>
      </c>
      <c r="L105" s="139">
        <v>0</v>
      </c>
      <c r="M105" s="139">
        <v>0</v>
      </c>
      <c r="N105" s="139">
        <v>0</v>
      </c>
      <c r="O105" s="139">
        <v>0</v>
      </c>
      <c r="P105" s="139">
        <v>1502.16</v>
      </c>
      <c r="Q105" s="144">
        <v>0.9</v>
      </c>
      <c r="R105" s="139" t="s">
        <v>44</v>
      </c>
      <c r="S105" s="139">
        <v>8.68800000000004</v>
      </c>
      <c r="T105" s="140" t="s">
        <v>286</v>
      </c>
    </row>
    <row r="106" ht="37.5" spans="1:20">
      <c r="A106" s="139">
        <v>4</v>
      </c>
      <c r="B106" s="139" t="s">
        <v>807</v>
      </c>
      <c r="C106" s="139" t="s">
        <v>43</v>
      </c>
      <c r="D106" s="140" t="s">
        <v>798</v>
      </c>
      <c r="E106" s="139" t="s">
        <v>94</v>
      </c>
      <c r="F106" s="140" t="s">
        <v>387</v>
      </c>
      <c r="G106" s="140" t="s">
        <v>337</v>
      </c>
      <c r="H106" s="141">
        <v>43276.3527777778</v>
      </c>
      <c r="I106" s="139">
        <v>2727.55</v>
      </c>
      <c r="J106" s="139">
        <v>2323.16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2323.16</v>
      </c>
      <c r="Q106" s="144">
        <v>0.9</v>
      </c>
      <c r="R106" s="139" t="s">
        <v>44</v>
      </c>
      <c r="S106" s="139">
        <v>131.635</v>
      </c>
      <c r="T106" s="140" t="s">
        <v>549</v>
      </c>
    </row>
    <row r="107" ht="37.5" spans="1:20">
      <c r="A107" s="139">
        <v>5</v>
      </c>
      <c r="B107" s="139" t="s">
        <v>808</v>
      </c>
      <c r="C107" s="139" t="s">
        <v>43</v>
      </c>
      <c r="D107" s="140" t="s">
        <v>798</v>
      </c>
      <c r="E107" s="139" t="s">
        <v>94</v>
      </c>
      <c r="F107" s="140" t="s">
        <v>387</v>
      </c>
      <c r="G107" s="140" t="s">
        <v>108</v>
      </c>
      <c r="H107" s="141">
        <v>43268.3840277778</v>
      </c>
      <c r="I107" s="139">
        <v>2521.34</v>
      </c>
      <c r="J107" s="139">
        <v>2045.52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2045.52</v>
      </c>
      <c r="Q107" s="144">
        <v>0.9</v>
      </c>
      <c r="R107" s="139" t="s">
        <v>44</v>
      </c>
      <c r="S107" s="139">
        <v>223.686</v>
      </c>
      <c r="T107" s="140" t="s">
        <v>549</v>
      </c>
    </row>
    <row r="108" ht="37.5" spans="1:20">
      <c r="A108" s="139">
        <v>6</v>
      </c>
      <c r="B108" s="139" t="s">
        <v>809</v>
      </c>
      <c r="C108" s="139" t="s">
        <v>43</v>
      </c>
      <c r="D108" s="140" t="s">
        <v>798</v>
      </c>
      <c r="E108" s="139" t="s">
        <v>94</v>
      </c>
      <c r="F108" s="140" t="s">
        <v>383</v>
      </c>
      <c r="G108" s="140" t="s">
        <v>511</v>
      </c>
      <c r="H108" s="141">
        <v>43271.3721180556</v>
      </c>
      <c r="I108" s="139">
        <v>4588.47</v>
      </c>
      <c r="J108" s="139">
        <v>2654.39</v>
      </c>
      <c r="K108" s="139">
        <v>0</v>
      </c>
      <c r="L108" s="139">
        <v>0</v>
      </c>
      <c r="M108" s="139">
        <v>464.52</v>
      </c>
      <c r="N108" s="139">
        <v>0</v>
      </c>
      <c r="O108" s="139">
        <v>0</v>
      </c>
      <c r="P108" s="139">
        <v>3118.91</v>
      </c>
      <c r="Q108" s="144">
        <v>0.9</v>
      </c>
      <c r="R108" s="139" t="s">
        <v>44</v>
      </c>
      <c r="S108" s="139">
        <v>1010.713</v>
      </c>
      <c r="T108" s="140" t="s">
        <v>161</v>
      </c>
    </row>
    <row r="109" ht="37.5" spans="1:20">
      <c r="A109" s="139">
        <v>7</v>
      </c>
      <c r="B109" s="139" t="s">
        <v>803</v>
      </c>
      <c r="C109" s="139" t="s">
        <v>58</v>
      </c>
      <c r="D109" s="140" t="s">
        <v>798</v>
      </c>
      <c r="E109" s="139" t="s">
        <v>94</v>
      </c>
      <c r="F109" s="140" t="s">
        <v>387</v>
      </c>
      <c r="G109" s="140" t="s">
        <v>511</v>
      </c>
      <c r="H109" s="141">
        <v>43252.6368055556</v>
      </c>
      <c r="I109" s="139">
        <v>2133.56</v>
      </c>
      <c r="J109" s="139">
        <v>1766.21</v>
      </c>
      <c r="K109" s="139">
        <v>151.67</v>
      </c>
      <c r="L109" s="139">
        <v>0</v>
      </c>
      <c r="M109" s="139">
        <v>0</v>
      </c>
      <c r="N109" s="139">
        <v>0</v>
      </c>
      <c r="O109" s="139">
        <v>0</v>
      </c>
      <c r="P109" s="139">
        <v>1917.88</v>
      </c>
      <c r="Q109" s="144">
        <v>0.9</v>
      </c>
      <c r="R109" s="139" t="s">
        <v>44</v>
      </c>
      <c r="S109" s="139">
        <v>2.32399999999993</v>
      </c>
      <c r="T109" s="140" t="s">
        <v>286</v>
      </c>
    </row>
    <row r="110" ht="37.5" spans="1:20">
      <c r="A110" s="139">
        <v>8</v>
      </c>
      <c r="B110" s="139" t="s">
        <v>812</v>
      </c>
      <c r="C110" s="139" t="s">
        <v>43</v>
      </c>
      <c r="D110" s="140" t="s">
        <v>798</v>
      </c>
      <c r="E110" s="139" t="s">
        <v>94</v>
      </c>
      <c r="F110" s="140" t="s">
        <v>387</v>
      </c>
      <c r="G110" s="140" t="s">
        <v>337</v>
      </c>
      <c r="H110" s="141">
        <v>43258.3534722222</v>
      </c>
      <c r="I110" s="139">
        <v>1891.39</v>
      </c>
      <c r="J110" s="139">
        <v>1415.58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1415.58</v>
      </c>
      <c r="Q110" s="144">
        <v>0.9</v>
      </c>
      <c r="R110" s="139" t="s">
        <v>44</v>
      </c>
      <c r="S110" s="139">
        <v>286.671</v>
      </c>
      <c r="T110" s="140" t="s">
        <v>175</v>
      </c>
    </row>
    <row r="111" ht="37.5" spans="1:20">
      <c r="A111" s="139">
        <v>9</v>
      </c>
      <c r="B111" s="139" t="s">
        <v>814</v>
      </c>
      <c r="C111" s="139" t="s">
        <v>43</v>
      </c>
      <c r="D111" s="140" t="s">
        <v>798</v>
      </c>
      <c r="E111" s="139" t="s">
        <v>94</v>
      </c>
      <c r="F111" s="140" t="s">
        <v>383</v>
      </c>
      <c r="G111" s="140" t="s">
        <v>815</v>
      </c>
      <c r="H111" s="141">
        <v>43251.3603356481</v>
      </c>
      <c r="I111" s="139">
        <v>3073.33</v>
      </c>
      <c r="J111" s="139">
        <v>1442.06</v>
      </c>
      <c r="K111" s="139">
        <v>0</v>
      </c>
      <c r="L111" s="139">
        <v>0</v>
      </c>
      <c r="M111" s="139">
        <v>252.36</v>
      </c>
      <c r="N111" s="139">
        <v>0</v>
      </c>
      <c r="O111" s="139">
        <v>0</v>
      </c>
      <c r="P111" s="139">
        <v>1694.42</v>
      </c>
      <c r="Q111" s="144">
        <v>0.9</v>
      </c>
      <c r="R111" s="139" t="s">
        <v>44</v>
      </c>
      <c r="S111" s="139">
        <v>1071.577</v>
      </c>
      <c r="T111" s="140" t="s">
        <v>286</v>
      </c>
    </row>
    <row r="112" ht="37.5" spans="1:20">
      <c r="A112" s="139">
        <v>10</v>
      </c>
      <c r="B112" s="139" t="s">
        <v>817</v>
      </c>
      <c r="C112" s="139" t="s">
        <v>43</v>
      </c>
      <c r="D112" s="140" t="s">
        <v>798</v>
      </c>
      <c r="E112" s="139" t="s">
        <v>94</v>
      </c>
      <c r="F112" s="140" t="s">
        <v>387</v>
      </c>
      <c r="G112" s="140" t="s">
        <v>236</v>
      </c>
      <c r="H112" s="141">
        <v>43229.3548611111</v>
      </c>
      <c r="I112" s="139">
        <v>4671.62</v>
      </c>
      <c r="J112" s="139">
        <v>4140.98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4140.98</v>
      </c>
      <c r="Q112" s="144">
        <v>0.9</v>
      </c>
      <c r="R112" s="139" t="s">
        <v>44</v>
      </c>
      <c r="S112" s="139">
        <v>63.4780000000001</v>
      </c>
      <c r="T112" s="140" t="s">
        <v>140</v>
      </c>
    </row>
    <row r="113" ht="37.5" spans="1:20">
      <c r="A113" s="139">
        <v>11</v>
      </c>
      <c r="B113" s="139" t="s">
        <v>818</v>
      </c>
      <c r="C113" s="139" t="s">
        <v>58</v>
      </c>
      <c r="D113" s="140" t="s">
        <v>798</v>
      </c>
      <c r="E113" s="139" t="s">
        <v>94</v>
      </c>
      <c r="F113" s="140" t="s">
        <v>383</v>
      </c>
      <c r="G113" s="140" t="s">
        <v>420</v>
      </c>
      <c r="H113" s="141">
        <v>43210.3113657407</v>
      </c>
      <c r="I113" s="139">
        <v>5639.88</v>
      </c>
      <c r="J113" s="139">
        <v>2918.19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2918.19</v>
      </c>
      <c r="Q113" s="144">
        <v>0.9</v>
      </c>
      <c r="R113" s="139" t="s">
        <v>44</v>
      </c>
      <c r="S113" s="139">
        <v>2157.702</v>
      </c>
      <c r="T113" s="140" t="s">
        <v>152</v>
      </c>
    </row>
    <row r="114" ht="37.5" spans="1:20">
      <c r="A114" s="139">
        <v>12</v>
      </c>
      <c r="B114" s="139" t="s">
        <v>819</v>
      </c>
      <c r="C114" s="139" t="s">
        <v>58</v>
      </c>
      <c r="D114" s="140" t="s">
        <v>798</v>
      </c>
      <c r="E114" s="139" t="s">
        <v>94</v>
      </c>
      <c r="F114" s="140" t="s">
        <v>387</v>
      </c>
      <c r="G114" s="140" t="s">
        <v>636</v>
      </c>
      <c r="H114" s="141">
        <v>43207.4326388889</v>
      </c>
      <c r="I114" s="139">
        <v>1176.16</v>
      </c>
      <c r="J114" s="139">
        <v>886.47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886.47</v>
      </c>
      <c r="Q114" s="144">
        <v>0.9</v>
      </c>
      <c r="R114" s="139" t="s">
        <v>44</v>
      </c>
      <c r="S114" s="139">
        <v>172.074</v>
      </c>
      <c r="T114" s="140" t="s">
        <v>60</v>
      </c>
    </row>
    <row r="115" ht="37.5" spans="1:20">
      <c r="A115" s="139">
        <v>13</v>
      </c>
      <c r="B115" s="139" t="s">
        <v>820</v>
      </c>
      <c r="C115" s="139" t="s">
        <v>43</v>
      </c>
      <c r="D115" s="140" t="s">
        <v>798</v>
      </c>
      <c r="E115" s="139" t="s">
        <v>94</v>
      </c>
      <c r="F115" s="140" t="s">
        <v>387</v>
      </c>
      <c r="G115" s="140" t="s">
        <v>164</v>
      </c>
      <c r="H115" s="141">
        <v>43202.3423611111</v>
      </c>
      <c r="I115" s="139">
        <v>2675.56</v>
      </c>
      <c r="J115" s="139">
        <v>2251.75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2251.75</v>
      </c>
      <c r="Q115" s="144">
        <v>0.9</v>
      </c>
      <c r="R115" s="139" t="s">
        <v>44</v>
      </c>
      <c r="S115" s="139">
        <v>156.254</v>
      </c>
      <c r="T115" s="140" t="s">
        <v>66</v>
      </c>
    </row>
    <row r="116" ht="37.5" spans="1:20">
      <c r="A116" s="139">
        <v>14</v>
      </c>
      <c r="B116" s="139" t="s">
        <v>821</v>
      </c>
      <c r="C116" s="139" t="s">
        <v>43</v>
      </c>
      <c r="D116" s="140" t="s">
        <v>798</v>
      </c>
      <c r="E116" s="139" t="s">
        <v>94</v>
      </c>
      <c r="F116" s="140" t="s">
        <v>383</v>
      </c>
      <c r="G116" s="140" t="s">
        <v>822</v>
      </c>
      <c r="H116" s="141">
        <v>43201.3545833333</v>
      </c>
      <c r="I116" s="139">
        <v>4818.54</v>
      </c>
      <c r="J116" s="139">
        <v>2826.34</v>
      </c>
      <c r="K116" s="139">
        <v>0</v>
      </c>
      <c r="L116" s="139">
        <v>0</v>
      </c>
      <c r="M116" s="139">
        <v>494.61</v>
      </c>
      <c r="N116" s="139">
        <v>0</v>
      </c>
      <c r="O116" s="139">
        <v>0</v>
      </c>
      <c r="P116" s="139">
        <v>3320.95</v>
      </c>
      <c r="Q116" s="144">
        <v>0.9</v>
      </c>
      <c r="R116" s="139" t="s">
        <v>44</v>
      </c>
      <c r="S116" s="139">
        <v>1015.736</v>
      </c>
      <c r="T116" s="140" t="s">
        <v>549</v>
      </c>
    </row>
    <row r="117" ht="37.5" spans="1:20">
      <c r="A117" s="139">
        <v>15</v>
      </c>
      <c r="B117" s="139" t="s">
        <v>824</v>
      </c>
      <c r="C117" s="139" t="s">
        <v>58</v>
      </c>
      <c r="D117" s="140" t="s">
        <v>798</v>
      </c>
      <c r="E117" s="139" t="s">
        <v>94</v>
      </c>
      <c r="F117" s="140" t="s">
        <v>383</v>
      </c>
      <c r="G117" s="140" t="s">
        <v>825</v>
      </c>
      <c r="H117" s="141">
        <v>43168.4168055556</v>
      </c>
      <c r="I117" s="139">
        <v>3394.76</v>
      </c>
      <c r="J117" s="139">
        <v>1386.43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1386.43</v>
      </c>
      <c r="Q117" s="144">
        <v>0.9</v>
      </c>
      <c r="R117" s="139" t="s">
        <v>44</v>
      </c>
      <c r="S117" s="139">
        <v>1668.854</v>
      </c>
      <c r="T117" s="140" t="s">
        <v>388</v>
      </c>
    </row>
    <row r="118" ht="37.5" spans="1:20">
      <c r="A118" s="139">
        <v>16</v>
      </c>
      <c r="B118" s="139" t="s">
        <v>826</v>
      </c>
      <c r="C118" s="139" t="s">
        <v>43</v>
      </c>
      <c r="D118" s="140" t="s">
        <v>798</v>
      </c>
      <c r="E118" s="139" t="s">
        <v>94</v>
      </c>
      <c r="F118" s="140" t="s">
        <v>387</v>
      </c>
      <c r="G118" s="140" t="s">
        <v>337</v>
      </c>
      <c r="H118" s="141">
        <v>43178.4645833333</v>
      </c>
      <c r="I118" s="139">
        <v>3091.67</v>
      </c>
      <c r="J118" s="139">
        <v>2701.06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2701.06</v>
      </c>
      <c r="Q118" s="144">
        <v>0.9</v>
      </c>
      <c r="R118" s="139" t="s">
        <v>44</v>
      </c>
      <c r="S118" s="139">
        <v>81.4430000000002</v>
      </c>
      <c r="T118" s="140" t="s">
        <v>140</v>
      </c>
    </row>
    <row r="119" ht="37.5" spans="1:20">
      <c r="A119" s="139">
        <v>17</v>
      </c>
      <c r="B119" s="139" t="s">
        <v>827</v>
      </c>
      <c r="C119" s="139" t="s">
        <v>43</v>
      </c>
      <c r="D119" s="140" t="s">
        <v>798</v>
      </c>
      <c r="E119" s="139" t="s">
        <v>94</v>
      </c>
      <c r="F119" s="140" t="s">
        <v>406</v>
      </c>
      <c r="G119" s="140" t="s">
        <v>828</v>
      </c>
      <c r="H119" s="141">
        <v>43182.4257291667</v>
      </c>
      <c r="I119" s="139">
        <v>2957.94</v>
      </c>
      <c r="J119" s="139">
        <v>1835.83</v>
      </c>
      <c r="K119" s="139">
        <v>0</v>
      </c>
      <c r="L119" s="139">
        <v>0</v>
      </c>
      <c r="M119" s="139">
        <v>321.27</v>
      </c>
      <c r="N119" s="139">
        <v>0</v>
      </c>
      <c r="O119" s="139">
        <v>0</v>
      </c>
      <c r="P119" s="139">
        <v>2157.1</v>
      </c>
      <c r="Q119" s="144">
        <v>0.9</v>
      </c>
      <c r="R119" s="139" t="s">
        <v>44</v>
      </c>
      <c r="S119" s="139">
        <v>505.046</v>
      </c>
      <c r="T119" s="140" t="s">
        <v>549</v>
      </c>
    </row>
    <row r="120" ht="37.5" spans="1:20">
      <c r="A120" s="139">
        <v>18</v>
      </c>
      <c r="B120" s="139" t="s">
        <v>830</v>
      </c>
      <c r="C120" s="139" t="s">
        <v>58</v>
      </c>
      <c r="D120" s="140" t="s">
        <v>798</v>
      </c>
      <c r="E120" s="139" t="s">
        <v>94</v>
      </c>
      <c r="F120" s="140" t="s">
        <v>387</v>
      </c>
      <c r="G120" s="140" t="s">
        <v>150</v>
      </c>
      <c r="H120" s="141">
        <v>43178.4083333333</v>
      </c>
      <c r="I120" s="139">
        <v>3364.12</v>
      </c>
      <c r="J120" s="139">
        <v>3010.57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3010.57</v>
      </c>
      <c r="Q120" s="144">
        <v>0.9</v>
      </c>
      <c r="R120" s="139" t="s">
        <v>44</v>
      </c>
      <c r="S120" s="139">
        <v>17.1379999999999</v>
      </c>
      <c r="T120" s="140" t="s">
        <v>152</v>
      </c>
    </row>
    <row r="121" ht="37.5" spans="1:20">
      <c r="A121" s="139">
        <v>19</v>
      </c>
      <c r="B121" s="139" t="s">
        <v>832</v>
      </c>
      <c r="C121" s="139" t="s">
        <v>43</v>
      </c>
      <c r="D121" s="140" t="s">
        <v>798</v>
      </c>
      <c r="E121" s="139" t="s">
        <v>94</v>
      </c>
      <c r="F121" s="140" t="s">
        <v>387</v>
      </c>
      <c r="G121" s="140" t="s">
        <v>150</v>
      </c>
      <c r="H121" s="141">
        <v>43163.4208333333</v>
      </c>
      <c r="I121" s="139">
        <v>2062.33</v>
      </c>
      <c r="J121" s="139">
        <v>1733.63</v>
      </c>
      <c r="K121" s="139">
        <v>0</v>
      </c>
      <c r="L121" s="139">
        <v>0</v>
      </c>
      <c r="M121" s="139">
        <v>0</v>
      </c>
      <c r="N121" s="139">
        <v>230</v>
      </c>
      <c r="O121" s="139">
        <v>0</v>
      </c>
      <c r="P121" s="139">
        <v>1963.63</v>
      </c>
      <c r="Q121" s="144">
        <v>0.95214150984566</v>
      </c>
      <c r="R121" s="139" t="s">
        <v>44</v>
      </c>
      <c r="S121" s="139">
        <v>0</v>
      </c>
      <c r="T121" s="140" t="s">
        <v>66</v>
      </c>
    </row>
    <row r="122" ht="37.5" spans="1:20">
      <c r="A122" s="139">
        <v>20</v>
      </c>
      <c r="B122" s="139" t="s">
        <v>835</v>
      </c>
      <c r="C122" s="139" t="s">
        <v>43</v>
      </c>
      <c r="D122" s="140" t="s">
        <v>798</v>
      </c>
      <c r="E122" s="139" t="s">
        <v>94</v>
      </c>
      <c r="F122" s="140" t="s">
        <v>387</v>
      </c>
      <c r="G122" s="140" t="s">
        <v>236</v>
      </c>
      <c r="H122" s="141">
        <v>43144.3715277778</v>
      </c>
      <c r="I122" s="139">
        <v>1875.82</v>
      </c>
      <c r="J122" s="139">
        <v>1475.66</v>
      </c>
      <c r="K122" s="139">
        <v>0</v>
      </c>
      <c r="L122" s="139">
        <v>0</v>
      </c>
      <c r="M122" s="139">
        <v>163.96</v>
      </c>
      <c r="N122" s="139">
        <v>0</v>
      </c>
      <c r="O122" s="139">
        <v>0</v>
      </c>
      <c r="P122" s="139">
        <v>1639.62</v>
      </c>
      <c r="Q122" s="144">
        <v>0.9</v>
      </c>
      <c r="R122" s="139" t="s">
        <v>44</v>
      </c>
      <c r="S122" s="139">
        <v>48.618</v>
      </c>
      <c r="T122" s="140" t="s">
        <v>66</v>
      </c>
    </row>
    <row r="123" ht="37.5" spans="1:20">
      <c r="A123" s="139">
        <v>21</v>
      </c>
      <c r="B123" s="139" t="s">
        <v>839</v>
      </c>
      <c r="C123" s="139" t="s">
        <v>58</v>
      </c>
      <c r="D123" s="140" t="s">
        <v>798</v>
      </c>
      <c r="E123" s="139" t="s">
        <v>94</v>
      </c>
      <c r="F123" s="140" t="s">
        <v>387</v>
      </c>
      <c r="G123" s="140" t="s">
        <v>150</v>
      </c>
      <c r="H123" s="141">
        <v>43136.4111111111</v>
      </c>
      <c r="I123" s="139">
        <v>1882.53</v>
      </c>
      <c r="J123" s="139">
        <v>1348.45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1348.45</v>
      </c>
      <c r="Q123" s="144">
        <v>0.9</v>
      </c>
      <c r="R123" s="139" t="s">
        <v>44</v>
      </c>
      <c r="S123" s="139">
        <v>345.827</v>
      </c>
      <c r="T123" s="140" t="s">
        <v>103</v>
      </c>
    </row>
    <row r="124" ht="37.5" spans="1:20">
      <c r="A124" s="139">
        <v>22</v>
      </c>
      <c r="B124" s="139" t="s">
        <v>840</v>
      </c>
      <c r="C124" s="139" t="s">
        <v>58</v>
      </c>
      <c r="D124" s="140" t="s">
        <v>798</v>
      </c>
      <c r="E124" s="139" t="s">
        <v>94</v>
      </c>
      <c r="F124" s="140" t="s">
        <v>383</v>
      </c>
      <c r="G124" s="140" t="s">
        <v>841</v>
      </c>
      <c r="H124" s="141">
        <v>43138.3573032407</v>
      </c>
      <c r="I124" s="139">
        <v>1601.84</v>
      </c>
      <c r="J124" s="139">
        <v>668.9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668.9</v>
      </c>
      <c r="Q124" s="144">
        <v>0.9</v>
      </c>
      <c r="R124" s="139" t="s">
        <v>44</v>
      </c>
      <c r="S124" s="139">
        <v>772.756</v>
      </c>
      <c r="T124" s="140" t="s">
        <v>286</v>
      </c>
    </row>
    <row r="125" ht="37.5" spans="1:20">
      <c r="A125" s="139">
        <v>23</v>
      </c>
      <c r="B125" s="139" t="s">
        <v>842</v>
      </c>
      <c r="C125" s="139" t="s">
        <v>43</v>
      </c>
      <c r="D125" s="140" t="s">
        <v>798</v>
      </c>
      <c r="E125" s="139" t="s">
        <v>94</v>
      </c>
      <c r="F125" s="140" t="s">
        <v>383</v>
      </c>
      <c r="G125" s="140" t="s">
        <v>825</v>
      </c>
      <c r="H125" s="141">
        <v>43112.4170833333</v>
      </c>
      <c r="I125" s="139">
        <v>3210.97</v>
      </c>
      <c r="J125" s="139">
        <v>1495.03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1495.03</v>
      </c>
      <c r="Q125" s="144">
        <v>0.9</v>
      </c>
      <c r="R125" s="139" t="s">
        <v>44</v>
      </c>
      <c r="S125" s="139">
        <v>1394.843</v>
      </c>
      <c r="T125" s="140" t="s">
        <v>140</v>
      </c>
    </row>
    <row r="126" ht="37.5" spans="1:20">
      <c r="A126" s="139">
        <v>24</v>
      </c>
      <c r="B126" s="139" t="s">
        <v>842</v>
      </c>
      <c r="C126" s="139" t="s">
        <v>43</v>
      </c>
      <c r="D126" s="140" t="s">
        <v>798</v>
      </c>
      <c r="E126" s="139" t="s">
        <v>94</v>
      </c>
      <c r="F126" s="140" t="s">
        <v>383</v>
      </c>
      <c r="G126" s="140" t="s">
        <v>825</v>
      </c>
      <c r="H126" s="141">
        <v>43118.4172569444</v>
      </c>
      <c r="I126" s="139">
        <v>3132.38</v>
      </c>
      <c r="J126" s="139">
        <v>1207.24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1207.24</v>
      </c>
      <c r="Q126" s="144">
        <v>0.9</v>
      </c>
      <c r="R126" s="139" t="s">
        <v>44</v>
      </c>
      <c r="S126" s="139">
        <v>1611.902</v>
      </c>
      <c r="T126" s="140" t="s">
        <v>140</v>
      </c>
    </row>
    <row r="127" ht="36" spans="1:20">
      <c r="A127" s="139">
        <v>25</v>
      </c>
      <c r="B127" s="139" t="s">
        <v>844</v>
      </c>
      <c r="C127" s="139" t="s">
        <v>58</v>
      </c>
      <c r="D127" s="140" t="s">
        <v>845</v>
      </c>
      <c r="E127" s="139" t="s">
        <v>94</v>
      </c>
      <c r="F127" s="140" t="s">
        <v>387</v>
      </c>
      <c r="G127" s="140" t="s">
        <v>164</v>
      </c>
      <c r="H127" s="141">
        <v>43138.3791666667</v>
      </c>
      <c r="I127" s="139">
        <v>1067.73</v>
      </c>
      <c r="J127" s="139">
        <v>723.55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723.55</v>
      </c>
      <c r="Q127" s="144">
        <v>0.9</v>
      </c>
      <c r="R127" s="139" t="s">
        <v>44</v>
      </c>
      <c r="S127" s="139">
        <v>237.407</v>
      </c>
      <c r="T127" s="140" t="s">
        <v>71</v>
      </c>
    </row>
    <row r="128" ht="36" spans="1:20">
      <c r="A128" s="139">
        <v>26</v>
      </c>
      <c r="B128" s="139" t="s">
        <v>847</v>
      </c>
      <c r="C128" s="139" t="s">
        <v>58</v>
      </c>
      <c r="D128" s="140" t="s">
        <v>845</v>
      </c>
      <c r="E128" s="139" t="s">
        <v>94</v>
      </c>
      <c r="F128" s="140" t="s">
        <v>387</v>
      </c>
      <c r="G128" s="140" t="s">
        <v>150</v>
      </c>
      <c r="H128" s="141">
        <v>43138.4375</v>
      </c>
      <c r="I128" s="139">
        <v>1125.69</v>
      </c>
      <c r="J128" s="139">
        <v>784.94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784.94</v>
      </c>
      <c r="Q128" s="144">
        <v>0.9</v>
      </c>
      <c r="R128" s="139" t="s">
        <v>44</v>
      </c>
      <c r="S128" s="139">
        <v>228.181</v>
      </c>
      <c r="T128" s="140" t="s">
        <v>161</v>
      </c>
    </row>
    <row r="129" ht="36" spans="1:20">
      <c r="A129" s="139">
        <v>27</v>
      </c>
      <c r="B129" s="139" t="s">
        <v>848</v>
      </c>
      <c r="C129" s="139" t="s">
        <v>43</v>
      </c>
      <c r="D129" s="140" t="s">
        <v>845</v>
      </c>
      <c r="E129" s="139" t="s">
        <v>94</v>
      </c>
      <c r="F129" s="140" t="s">
        <v>387</v>
      </c>
      <c r="G129" s="140" t="s">
        <v>164</v>
      </c>
      <c r="H129" s="141">
        <v>43138.4833333333</v>
      </c>
      <c r="I129" s="139">
        <v>899.48</v>
      </c>
      <c r="J129" s="139">
        <v>589.27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589.27</v>
      </c>
      <c r="Q129" s="144">
        <v>0.9</v>
      </c>
      <c r="R129" s="139" t="s">
        <v>44</v>
      </c>
      <c r="S129" s="139">
        <v>220.262</v>
      </c>
      <c r="T129" s="140" t="s">
        <v>118</v>
      </c>
    </row>
    <row r="130" ht="24" spans="1:20">
      <c r="A130" s="139">
        <v>28</v>
      </c>
      <c r="B130" s="139" t="s">
        <v>853</v>
      </c>
      <c r="C130" s="139" t="s">
        <v>58</v>
      </c>
      <c r="D130" s="140" t="s">
        <v>845</v>
      </c>
      <c r="E130" s="139" t="s">
        <v>94</v>
      </c>
      <c r="F130" s="140" t="s">
        <v>383</v>
      </c>
      <c r="G130" s="140" t="s">
        <v>150</v>
      </c>
      <c r="H130" s="141">
        <v>43138.3507060185</v>
      </c>
      <c r="I130" s="139">
        <v>5553.42</v>
      </c>
      <c r="J130" s="139">
        <v>3208.1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3208.1</v>
      </c>
      <c r="Q130" s="144">
        <v>0.9</v>
      </c>
      <c r="R130" s="139" t="s">
        <v>44</v>
      </c>
      <c r="S130" s="139">
        <v>1789.978</v>
      </c>
      <c r="T130" s="140" t="s">
        <v>252</v>
      </c>
    </row>
    <row r="131" ht="24" spans="1:20">
      <c r="A131" s="139">
        <v>29</v>
      </c>
      <c r="B131" s="139" t="s">
        <v>857</v>
      </c>
      <c r="C131" s="139" t="s">
        <v>58</v>
      </c>
      <c r="D131" s="140" t="s">
        <v>845</v>
      </c>
      <c r="E131" s="139" t="s">
        <v>94</v>
      </c>
      <c r="F131" s="140" t="s">
        <v>383</v>
      </c>
      <c r="G131" s="140" t="s">
        <v>337</v>
      </c>
      <c r="H131" s="141">
        <v>43138.3969328704</v>
      </c>
      <c r="I131" s="139">
        <v>6227.43</v>
      </c>
      <c r="J131" s="139">
        <v>3595.57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3595.57</v>
      </c>
      <c r="Q131" s="144">
        <v>0.9</v>
      </c>
      <c r="R131" s="139" t="s">
        <v>44</v>
      </c>
      <c r="S131" s="139">
        <v>2009.117</v>
      </c>
      <c r="T131" s="140" t="s">
        <v>71</v>
      </c>
    </row>
    <row r="132" ht="24" spans="1:20">
      <c r="A132" s="139">
        <v>30</v>
      </c>
      <c r="B132" s="139" t="s">
        <v>858</v>
      </c>
      <c r="C132" s="139" t="s">
        <v>58</v>
      </c>
      <c r="D132" s="140" t="s">
        <v>845</v>
      </c>
      <c r="E132" s="139" t="s">
        <v>94</v>
      </c>
      <c r="F132" s="140" t="s">
        <v>383</v>
      </c>
      <c r="G132" s="140" t="s">
        <v>431</v>
      </c>
      <c r="H132" s="141">
        <v>43138.3809375</v>
      </c>
      <c r="I132" s="139">
        <v>2809.58</v>
      </c>
      <c r="J132" s="139">
        <v>1274.29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1274.29</v>
      </c>
      <c r="Q132" s="144">
        <v>0.9</v>
      </c>
      <c r="R132" s="139" t="s">
        <v>44</v>
      </c>
      <c r="S132" s="139">
        <v>1254.332</v>
      </c>
      <c r="T132" s="140" t="s">
        <v>303</v>
      </c>
    </row>
    <row r="133" ht="24" spans="1:20">
      <c r="A133" s="139">
        <v>31</v>
      </c>
      <c r="B133" s="139" t="s">
        <v>859</v>
      </c>
      <c r="C133" s="139" t="s">
        <v>43</v>
      </c>
      <c r="D133" s="140" t="s">
        <v>845</v>
      </c>
      <c r="E133" s="139" t="s">
        <v>94</v>
      </c>
      <c r="F133" s="140" t="s">
        <v>383</v>
      </c>
      <c r="G133" s="140" t="s">
        <v>671</v>
      </c>
      <c r="H133" s="141">
        <v>43138.3968865741</v>
      </c>
      <c r="I133" s="139">
        <v>8214.04</v>
      </c>
      <c r="J133" s="139">
        <v>4705.72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4705.72</v>
      </c>
      <c r="Q133" s="144">
        <v>0.9</v>
      </c>
      <c r="R133" s="139" t="s">
        <v>44</v>
      </c>
      <c r="S133" s="139">
        <v>2686.916</v>
      </c>
      <c r="T133" s="140" t="s">
        <v>71</v>
      </c>
    </row>
    <row r="134" ht="24" spans="1:20">
      <c r="A134" s="139">
        <v>32</v>
      </c>
      <c r="B134" s="139" t="s">
        <v>860</v>
      </c>
      <c r="C134" s="139" t="s">
        <v>58</v>
      </c>
      <c r="D134" s="140" t="s">
        <v>845</v>
      </c>
      <c r="E134" s="139" t="s">
        <v>94</v>
      </c>
      <c r="F134" s="140" t="s">
        <v>383</v>
      </c>
      <c r="G134" s="140" t="s">
        <v>278</v>
      </c>
      <c r="H134" s="141">
        <v>43136.3338078704</v>
      </c>
      <c r="I134" s="139">
        <v>1151.58</v>
      </c>
      <c r="J134" s="139">
        <v>326.49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39">
        <v>326.49</v>
      </c>
      <c r="Q134" s="144">
        <v>0.9</v>
      </c>
      <c r="R134" s="139" t="s">
        <v>44</v>
      </c>
      <c r="S134" s="139">
        <v>709.932</v>
      </c>
      <c r="T134" s="140" t="s">
        <v>549</v>
      </c>
    </row>
    <row r="135" ht="24" spans="1:20">
      <c r="A135" s="139">
        <v>33</v>
      </c>
      <c r="B135" s="139" t="s">
        <v>620</v>
      </c>
      <c r="C135" s="139" t="s">
        <v>43</v>
      </c>
      <c r="D135" s="140" t="s">
        <v>845</v>
      </c>
      <c r="E135" s="139" t="s">
        <v>94</v>
      </c>
      <c r="F135" s="140" t="s">
        <v>383</v>
      </c>
      <c r="G135" s="140" t="s">
        <v>150</v>
      </c>
      <c r="H135" s="141">
        <v>43137.3446875</v>
      </c>
      <c r="I135" s="139">
        <v>2522.81</v>
      </c>
      <c r="J135" s="139">
        <v>1221.7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1221.7</v>
      </c>
      <c r="Q135" s="144">
        <v>0.9</v>
      </c>
      <c r="R135" s="139" t="s">
        <v>44</v>
      </c>
      <c r="S135" s="139">
        <v>1048.829</v>
      </c>
      <c r="T135" s="140" t="s">
        <v>71</v>
      </c>
    </row>
    <row r="136" ht="24" spans="1:20">
      <c r="A136" s="139">
        <v>34</v>
      </c>
      <c r="B136" s="139" t="s">
        <v>861</v>
      </c>
      <c r="C136" s="139" t="s">
        <v>58</v>
      </c>
      <c r="D136" s="140" t="s">
        <v>845</v>
      </c>
      <c r="E136" s="139" t="s">
        <v>94</v>
      </c>
      <c r="F136" s="140" t="s">
        <v>383</v>
      </c>
      <c r="G136" s="140" t="s">
        <v>664</v>
      </c>
      <c r="H136" s="141">
        <v>43137.3888657407</v>
      </c>
      <c r="I136" s="139">
        <v>3940.28</v>
      </c>
      <c r="J136" s="139">
        <v>1930.01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1930.01</v>
      </c>
      <c r="Q136" s="144">
        <v>0.9</v>
      </c>
      <c r="R136" s="139" t="s">
        <v>44</v>
      </c>
      <c r="S136" s="139">
        <v>1616.242</v>
      </c>
      <c r="T136" s="140" t="s">
        <v>140</v>
      </c>
    </row>
    <row r="137" ht="24" spans="1:20">
      <c r="A137" s="139">
        <v>35</v>
      </c>
      <c r="B137" s="139" t="s">
        <v>862</v>
      </c>
      <c r="C137" s="139" t="s">
        <v>58</v>
      </c>
      <c r="D137" s="140" t="s">
        <v>845</v>
      </c>
      <c r="E137" s="139" t="s">
        <v>94</v>
      </c>
      <c r="F137" s="140" t="s">
        <v>383</v>
      </c>
      <c r="G137" s="140" t="s">
        <v>278</v>
      </c>
      <c r="H137" s="141">
        <v>43137.3611458333</v>
      </c>
      <c r="I137" s="139">
        <v>2164.59</v>
      </c>
      <c r="J137" s="139">
        <v>979.15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979.15</v>
      </c>
      <c r="Q137" s="144">
        <v>0.9</v>
      </c>
      <c r="R137" s="139" t="s">
        <v>44</v>
      </c>
      <c r="S137" s="139">
        <v>968.981</v>
      </c>
      <c r="T137" s="140" t="s">
        <v>91</v>
      </c>
    </row>
    <row r="138" ht="36" spans="1:20">
      <c r="A138" s="139">
        <v>36</v>
      </c>
      <c r="B138" s="139" t="s">
        <v>863</v>
      </c>
      <c r="C138" s="139" t="s">
        <v>58</v>
      </c>
      <c r="D138" s="140" t="s">
        <v>845</v>
      </c>
      <c r="E138" s="139" t="s">
        <v>94</v>
      </c>
      <c r="F138" s="140" t="s">
        <v>387</v>
      </c>
      <c r="G138" s="140" t="s">
        <v>150</v>
      </c>
      <c r="H138" s="141">
        <v>43137.4430555556</v>
      </c>
      <c r="I138" s="139">
        <v>2419.82</v>
      </c>
      <c r="J138" s="139">
        <v>1772.34</v>
      </c>
      <c r="K138" s="139">
        <v>0</v>
      </c>
      <c r="L138" s="139">
        <v>0</v>
      </c>
      <c r="M138" s="139">
        <v>0</v>
      </c>
      <c r="N138" s="139">
        <v>0</v>
      </c>
      <c r="O138" s="139">
        <v>0</v>
      </c>
      <c r="P138" s="139">
        <v>1772.34</v>
      </c>
      <c r="Q138" s="144">
        <v>0.9</v>
      </c>
      <c r="R138" s="139" t="s">
        <v>44</v>
      </c>
      <c r="S138" s="139">
        <v>405.498</v>
      </c>
      <c r="T138" s="140" t="s">
        <v>478</v>
      </c>
    </row>
    <row r="139" ht="24" spans="1:20">
      <c r="A139" s="139">
        <v>37</v>
      </c>
      <c r="B139" s="139" t="s">
        <v>865</v>
      </c>
      <c r="C139" s="139" t="s">
        <v>43</v>
      </c>
      <c r="D139" s="140" t="s">
        <v>845</v>
      </c>
      <c r="E139" s="139" t="s">
        <v>94</v>
      </c>
      <c r="F139" s="140" t="s">
        <v>383</v>
      </c>
      <c r="G139" s="140" t="s">
        <v>761</v>
      </c>
      <c r="H139" s="141">
        <v>43137.4044212963</v>
      </c>
      <c r="I139" s="139">
        <v>3230.6</v>
      </c>
      <c r="J139" s="139">
        <v>1762.5</v>
      </c>
      <c r="K139" s="139">
        <v>0</v>
      </c>
      <c r="L139" s="139">
        <v>0</v>
      </c>
      <c r="M139" s="139">
        <v>0</v>
      </c>
      <c r="N139" s="139">
        <v>0</v>
      </c>
      <c r="O139" s="139">
        <v>0</v>
      </c>
      <c r="P139" s="139">
        <v>1762.5</v>
      </c>
      <c r="Q139" s="144">
        <v>0.9</v>
      </c>
      <c r="R139" s="139" t="s">
        <v>44</v>
      </c>
      <c r="S139" s="139">
        <v>1145.04</v>
      </c>
      <c r="T139" s="140" t="s">
        <v>48</v>
      </c>
    </row>
    <row r="140" ht="36" spans="1:20">
      <c r="A140" s="139">
        <v>38</v>
      </c>
      <c r="B140" s="139" t="s">
        <v>866</v>
      </c>
      <c r="C140" s="139" t="s">
        <v>43</v>
      </c>
      <c r="D140" s="140" t="s">
        <v>845</v>
      </c>
      <c r="E140" s="139" t="s">
        <v>94</v>
      </c>
      <c r="F140" s="140" t="s">
        <v>387</v>
      </c>
      <c r="G140" s="140" t="s">
        <v>867</v>
      </c>
      <c r="H140" s="141">
        <v>43122.65625</v>
      </c>
      <c r="I140" s="139">
        <v>6447.52</v>
      </c>
      <c r="J140" s="139">
        <v>5000.48</v>
      </c>
      <c r="K140" s="139">
        <v>508.52</v>
      </c>
      <c r="L140" s="139">
        <v>0</v>
      </c>
      <c r="M140" s="139">
        <v>0</v>
      </c>
      <c r="N140" s="139">
        <v>0</v>
      </c>
      <c r="O140" s="139">
        <v>0</v>
      </c>
      <c r="P140" s="139">
        <v>5509</v>
      </c>
      <c r="Q140" s="144">
        <v>0.9</v>
      </c>
      <c r="R140" s="139" t="s">
        <v>44</v>
      </c>
      <c r="S140" s="139">
        <v>293.768000000001</v>
      </c>
      <c r="T140" s="140" t="s">
        <v>283</v>
      </c>
    </row>
    <row r="141" ht="24" spans="1:20">
      <c r="A141" s="139">
        <v>39</v>
      </c>
      <c r="B141" s="139" t="s">
        <v>869</v>
      </c>
      <c r="C141" s="139" t="s">
        <v>43</v>
      </c>
      <c r="D141" s="140" t="s">
        <v>845</v>
      </c>
      <c r="E141" s="139" t="s">
        <v>94</v>
      </c>
      <c r="F141" s="140" t="s">
        <v>383</v>
      </c>
      <c r="G141" s="140" t="s">
        <v>164</v>
      </c>
      <c r="H141" s="141">
        <v>43137.6474884259</v>
      </c>
      <c r="I141" s="139">
        <v>2033.26</v>
      </c>
      <c r="J141" s="139">
        <v>886.14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886.14</v>
      </c>
      <c r="Q141" s="144">
        <v>0.9</v>
      </c>
      <c r="R141" s="139" t="s">
        <v>44</v>
      </c>
      <c r="S141" s="139">
        <v>943.794</v>
      </c>
      <c r="T141" s="140" t="s">
        <v>308</v>
      </c>
    </row>
    <row r="142" ht="36" spans="1:20">
      <c r="A142" s="139">
        <v>40</v>
      </c>
      <c r="B142" s="139" t="s">
        <v>870</v>
      </c>
      <c r="C142" s="139" t="s">
        <v>58</v>
      </c>
      <c r="D142" s="140" t="s">
        <v>845</v>
      </c>
      <c r="E142" s="139" t="s">
        <v>94</v>
      </c>
      <c r="F142" s="140" t="s">
        <v>387</v>
      </c>
      <c r="G142" s="140" t="s">
        <v>108</v>
      </c>
      <c r="H142" s="141">
        <v>43137.41875</v>
      </c>
      <c r="I142" s="139">
        <v>3636.59</v>
      </c>
      <c r="J142" s="139">
        <v>2941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2941</v>
      </c>
      <c r="Q142" s="144">
        <v>0.9</v>
      </c>
      <c r="R142" s="139" t="s">
        <v>44</v>
      </c>
      <c r="S142" s="139">
        <v>331.931</v>
      </c>
      <c r="T142" s="140" t="s">
        <v>412</v>
      </c>
    </row>
    <row r="143" ht="24" spans="1:20">
      <c r="A143" s="139">
        <v>41</v>
      </c>
      <c r="B143" s="139" t="s">
        <v>873</v>
      </c>
      <c r="C143" s="139" t="s">
        <v>43</v>
      </c>
      <c r="D143" s="140" t="s">
        <v>845</v>
      </c>
      <c r="E143" s="139" t="s">
        <v>94</v>
      </c>
      <c r="F143" s="140" t="s">
        <v>383</v>
      </c>
      <c r="G143" s="140" t="s">
        <v>173</v>
      </c>
      <c r="H143" s="141">
        <v>43136.3485185185</v>
      </c>
      <c r="I143" s="139">
        <v>2160.24</v>
      </c>
      <c r="J143" s="139">
        <v>955.62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955.62</v>
      </c>
      <c r="Q143" s="144">
        <v>0.9</v>
      </c>
      <c r="R143" s="139" t="s">
        <v>44</v>
      </c>
      <c r="S143" s="139">
        <v>988.596</v>
      </c>
      <c r="T143" s="140" t="s">
        <v>478</v>
      </c>
    </row>
    <row r="144" ht="24" spans="1:20">
      <c r="A144" s="139">
        <v>42</v>
      </c>
      <c r="B144" s="139" t="s">
        <v>875</v>
      </c>
      <c r="C144" s="139" t="s">
        <v>58</v>
      </c>
      <c r="D144" s="140" t="s">
        <v>845</v>
      </c>
      <c r="E144" s="139" t="s">
        <v>94</v>
      </c>
      <c r="F144" s="140" t="s">
        <v>383</v>
      </c>
      <c r="G144" s="140" t="s">
        <v>876</v>
      </c>
      <c r="H144" s="141">
        <v>43136.3648958333</v>
      </c>
      <c r="I144" s="139">
        <v>11796.53</v>
      </c>
      <c r="J144" s="139">
        <v>6604.73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6604.73</v>
      </c>
      <c r="Q144" s="144">
        <v>0.9</v>
      </c>
      <c r="R144" s="139" t="s">
        <v>44</v>
      </c>
      <c r="S144" s="139">
        <v>4012.147</v>
      </c>
      <c r="T144" s="140" t="s">
        <v>91</v>
      </c>
    </row>
    <row r="145" ht="24" spans="1:20">
      <c r="A145" s="139">
        <v>43</v>
      </c>
      <c r="B145" s="139" t="s">
        <v>877</v>
      </c>
      <c r="C145" s="139" t="s">
        <v>43</v>
      </c>
      <c r="D145" s="140" t="s">
        <v>845</v>
      </c>
      <c r="E145" s="139" t="s">
        <v>94</v>
      </c>
      <c r="F145" s="140" t="s">
        <v>383</v>
      </c>
      <c r="G145" s="140" t="s">
        <v>278</v>
      </c>
      <c r="H145" s="141">
        <v>43134.3638657407</v>
      </c>
      <c r="I145" s="139">
        <v>1571.17</v>
      </c>
      <c r="J145" s="139">
        <v>576.1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576.1</v>
      </c>
      <c r="Q145" s="144">
        <v>0.9</v>
      </c>
      <c r="R145" s="139" t="s">
        <v>44</v>
      </c>
      <c r="S145" s="139">
        <v>837.953</v>
      </c>
      <c r="T145" s="140" t="s">
        <v>66</v>
      </c>
    </row>
    <row r="146" ht="24" spans="1:20">
      <c r="A146" s="139">
        <v>44</v>
      </c>
      <c r="B146" s="139" t="s">
        <v>878</v>
      </c>
      <c r="C146" s="139" t="s">
        <v>43</v>
      </c>
      <c r="D146" s="140" t="s">
        <v>845</v>
      </c>
      <c r="E146" s="139" t="s">
        <v>94</v>
      </c>
      <c r="F146" s="140" t="s">
        <v>383</v>
      </c>
      <c r="G146" s="140" t="s">
        <v>584</v>
      </c>
      <c r="H146" s="141">
        <v>43136.3548611111</v>
      </c>
      <c r="I146" s="139">
        <v>2778.76</v>
      </c>
      <c r="J146" s="139">
        <v>1356.82</v>
      </c>
      <c r="K146" s="139">
        <v>0</v>
      </c>
      <c r="L146" s="139">
        <v>0</v>
      </c>
      <c r="M146" s="139">
        <v>0</v>
      </c>
      <c r="N146" s="139">
        <v>0</v>
      </c>
      <c r="O146" s="139">
        <v>0</v>
      </c>
      <c r="P146" s="139">
        <v>1356.82</v>
      </c>
      <c r="Q146" s="144">
        <v>0.9</v>
      </c>
      <c r="R146" s="139" t="s">
        <v>44</v>
      </c>
      <c r="S146" s="139">
        <v>1144.064</v>
      </c>
      <c r="T146" s="140" t="s">
        <v>78</v>
      </c>
    </row>
    <row r="147" ht="24" spans="1:20">
      <c r="A147" s="139">
        <v>45</v>
      </c>
      <c r="B147" s="139" t="s">
        <v>880</v>
      </c>
      <c r="C147" s="139" t="s">
        <v>43</v>
      </c>
      <c r="D147" s="140" t="s">
        <v>845</v>
      </c>
      <c r="E147" s="139" t="s">
        <v>94</v>
      </c>
      <c r="F147" s="140" t="s">
        <v>383</v>
      </c>
      <c r="G147" s="140" t="s">
        <v>337</v>
      </c>
      <c r="H147" s="141">
        <v>43135.3655208333</v>
      </c>
      <c r="I147" s="139">
        <v>7084.47</v>
      </c>
      <c r="J147" s="139">
        <v>4261.52</v>
      </c>
      <c r="K147" s="139">
        <v>0</v>
      </c>
      <c r="L147" s="139">
        <v>0</v>
      </c>
      <c r="M147" s="139">
        <v>0</v>
      </c>
      <c r="N147" s="139">
        <v>0</v>
      </c>
      <c r="O147" s="139">
        <v>0</v>
      </c>
      <c r="P147" s="139">
        <v>4261.52</v>
      </c>
      <c r="Q147" s="144">
        <v>0.9</v>
      </c>
      <c r="R147" s="139" t="s">
        <v>44</v>
      </c>
      <c r="S147" s="139">
        <v>2114.503</v>
      </c>
      <c r="T147" s="140" t="s">
        <v>412</v>
      </c>
    </row>
    <row r="148" ht="24" spans="1:20">
      <c r="A148" s="139">
        <v>46</v>
      </c>
      <c r="B148" s="139" t="s">
        <v>881</v>
      </c>
      <c r="C148" s="139" t="s">
        <v>58</v>
      </c>
      <c r="D148" s="140" t="s">
        <v>845</v>
      </c>
      <c r="E148" s="139" t="s">
        <v>94</v>
      </c>
      <c r="F148" s="140" t="s">
        <v>383</v>
      </c>
      <c r="G148" s="140" t="s">
        <v>761</v>
      </c>
      <c r="H148" s="141">
        <v>43134.4232638889</v>
      </c>
      <c r="I148" s="139">
        <v>1730.06</v>
      </c>
      <c r="J148" s="139">
        <v>720.43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720.43</v>
      </c>
      <c r="Q148" s="144">
        <v>0.9</v>
      </c>
      <c r="R148" s="139" t="s">
        <v>44</v>
      </c>
      <c r="S148" s="139">
        <v>836.624</v>
      </c>
      <c r="T148" s="140" t="s">
        <v>140</v>
      </c>
    </row>
    <row r="149" ht="24" spans="1:20">
      <c r="A149" s="139">
        <v>47</v>
      </c>
      <c r="B149" s="139" t="s">
        <v>882</v>
      </c>
      <c r="C149" s="139" t="s">
        <v>43</v>
      </c>
      <c r="D149" s="140" t="s">
        <v>845</v>
      </c>
      <c r="E149" s="139" t="s">
        <v>94</v>
      </c>
      <c r="F149" s="140" t="s">
        <v>383</v>
      </c>
      <c r="G149" s="140" t="s">
        <v>883</v>
      </c>
      <c r="H149" s="141">
        <v>43136.352962963</v>
      </c>
      <c r="I149" s="139">
        <v>3371</v>
      </c>
      <c r="J149" s="139">
        <v>1724.16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1724.16</v>
      </c>
      <c r="Q149" s="144">
        <v>0.9</v>
      </c>
      <c r="R149" s="139" t="s">
        <v>44</v>
      </c>
      <c r="S149" s="139">
        <v>1309.74</v>
      </c>
      <c r="T149" s="140" t="s">
        <v>412</v>
      </c>
    </row>
    <row r="150" ht="36" spans="1:20">
      <c r="A150" s="139">
        <v>48</v>
      </c>
      <c r="B150" s="139" t="s">
        <v>886</v>
      </c>
      <c r="C150" s="139" t="s">
        <v>43</v>
      </c>
      <c r="D150" s="140" t="s">
        <v>845</v>
      </c>
      <c r="E150" s="139" t="s">
        <v>94</v>
      </c>
      <c r="F150" s="140" t="s">
        <v>387</v>
      </c>
      <c r="G150" s="140" t="s">
        <v>800</v>
      </c>
      <c r="H150" s="141">
        <v>43132.4256944444</v>
      </c>
      <c r="I150" s="139">
        <v>1496.89</v>
      </c>
      <c r="J150" s="139">
        <v>1049.97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1049.97</v>
      </c>
      <c r="Q150" s="144">
        <v>0.9</v>
      </c>
      <c r="R150" s="139" t="s">
        <v>44</v>
      </c>
      <c r="S150" s="139">
        <v>297.231</v>
      </c>
      <c r="T150" s="140" t="s">
        <v>283</v>
      </c>
    </row>
    <row r="151" ht="36" spans="1:20">
      <c r="A151" s="139">
        <v>49</v>
      </c>
      <c r="B151" s="139" t="s">
        <v>887</v>
      </c>
      <c r="C151" s="139" t="s">
        <v>58</v>
      </c>
      <c r="D151" s="140" t="s">
        <v>845</v>
      </c>
      <c r="E151" s="139" t="s">
        <v>94</v>
      </c>
      <c r="F151" s="140" t="s">
        <v>387</v>
      </c>
      <c r="G151" s="140" t="s">
        <v>888</v>
      </c>
      <c r="H151" s="141">
        <v>43134.4395833333</v>
      </c>
      <c r="I151" s="139">
        <v>766.5</v>
      </c>
      <c r="J151" s="139">
        <v>474.71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474.71</v>
      </c>
      <c r="Q151" s="144">
        <v>0.9</v>
      </c>
      <c r="R151" s="139" t="s">
        <v>44</v>
      </c>
      <c r="S151" s="139">
        <v>215.14</v>
      </c>
      <c r="T151" s="140" t="s">
        <v>303</v>
      </c>
    </row>
    <row r="152" ht="36" spans="1:20">
      <c r="A152" s="139">
        <v>50</v>
      </c>
      <c r="B152" s="139" t="s">
        <v>889</v>
      </c>
      <c r="C152" s="139" t="s">
        <v>58</v>
      </c>
      <c r="D152" s="140" t="s">
        <v>845</v>
      </c>
      <c r="E152" s="139" t="s">
        <v>94</v>
      </c>
      <c r="F152" s="140" t="s">
        <v>387</v>
      </c>
      <c r="G152" s="140" t="s">
        <v>150</v>
      </c>
      <c r="H152" s="141">
        <v>43136.4659722222</v>
      </c>
      <c r="I152" s="139">
        <v>2370.57</v>
      </c>
      <c r="J152" s="139">
        <v>1784.48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1784.48</v>
      </c>
      <c r="Q152" s="144">
        <v>0.9</v>
      </c>
      <c r="R152" s="139" t="s">
        <v>44</v>
      </c>
      <c r="S152" s="139">
        <v>349.033</v>
      </c>
      <c r="T152" s="140" t="s">
        <v>118</v>
      </c>
    </row>
    <row r="153" ht="36" spans="1:20">
      <c r="A153" s="139">
        <v>51</v>
      </c>
      <c r="B153" s="139" t="s">
        <v>891</v>
      </c>
      <c r="C153" s="139" t="s">
        <v>43</v>
      </c>
      <c r="D153" s="140" t="s">
        <v>845</v>
      </c>
      <c r="E153" s="139" t="s">
        <v>94</v>
      </c>
      <c r="F153" s="140" t="s">
        <v>387</v>
      </c>
      <c r="G153" s="140" t="s">
        <v>236</v>
      </c>
      <c r="H153" s="141">
        <v>43135.5527777778</v>
      </c>
      <c r="I153" s="139">
        <v>2029.35</v>
      </c>
      <c r="J153" s="139">
        <v>1508.72</v>
      </c>
      <c r="K153" s="139">
        <v>0</v>
      </c>
      <c r="L153" s="139">
        <v>0</v>
      </c>
      <c r="M153" s="139">
        <v>0</v>
      </c>
      <c r="N153" s="139">
        <v>0</v>
      </c>
      <c r="O153" s="139">
        <v>0</v>
      </c>
      <c r="P153" s="139">
        <v>1508.72</v>
      </c>
      <c r="Q153" s="144">
        <v>0.9</v>
      </c>
      <c r="R153" s="139" t="s">
        <v>44</v>
      </c>
      <c r="S153" s="139">
        <v>317.695</v>
      </c>
      <c r="T153" s="140" t="s">
        <v>412</v>
      </c>
    </row>
    <row r="154" ht="24" spans="1:20">
      <c r="A154" s="139">
        <v>52</v>
      </c>
      <c r="B154" s="139" t="s">
        <v>892</v>
      </c>
      <c r="C154" s="139" t="s">
        <v>58</v>
      </c>
      <c r="D154" s="140" t="s">
        <v>845</v>
      </c>
      <c r="E154" s="139" t="s">
        <v>94</v>
      </c>
      <c r="F154" s="140" t="s">
        <v>383</v>
      </c>
      <c r="G154" s="140" t="s">
        <v>761</v>
      </c>
      <c r="H154" s="141">
        <v>43134.356087963</v>
      </c>
      <c r="I154" s="139">
        <v>1346.32</v>
      </c>
      <c r="J154" s="139">
        <v>483.73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483.73</v>
      </c>
      <c r="Q154" s="144">
        <v>0.9</v>
      </c>
      <c r="R154" s="139" t="s">
        <v>44</v>
      </c>
      <c r="S154" s="139">
        <v>727.958</v>
      </c>
      <c r="T154" s="140" t="s">
        <v>205</v>
      </c>
    </row>
    <row r="155" ht="36" spans="1:20">
      <c r="A155" s="139">
        <v>53</v>
      </c>
      <c r="B155" s="139" t="s">
        <v>893</v>
      </c>
      <c r="C155" s="139" t="s">
        <v>58</v>
      </c>
      <c r="D155" s="140" t="s">
        <v>845</v>
      </c>
      <c r="E155" s="139" t="s">
        <v>94</v>
      </c>
      <c r="F155" s="140" t="s">
        <v>387</v>
      </c>
      <c r="G155" s="140" t="s">
        <v>236</v>
      </c>
      <c r="H155" s="141">
        <v>43133.4145833333</v>
      </c>
      <c r="I155" s="139">
        <v>1877.09</v>
      </c>
      <c r="J155" s="139">
        <v>1436.76</v>
      </c>
      <c r="K155" s="139">
        <v>0</v>
      </c>
      <c r="L155" s="139">
        <v>0</v>
      </c>
      <c r="M155" s="139">
        <v>0</v>
      </c>
      <c r="N155" s="139">
        <v>0</v>
      </c>
      <c r="O155" s="139">
        <v>0</v>
      </c>
      <c r="P155" s="139">
        <v>1436.76</v>
      </c>
      <c r="Q155" s="144">
        <v>0.9</v>
      </c>
      <c r="R155" s="139" t="s">
        <v>44</v>
      </c>
      <c r="S155" s="139">
        <v>252.621</v>
      </c>
      <c r="T155" s="140" t="s">
        <v>66</v>
      </c>
    </row>
    <row r="156" ht="36" spans="1:20">
      <c r="A156" s="139">
        <v>54</v>
      </c>
      <c r="B156" s="139" t="s">
        <v>894</v>
      </c>
      <c r="C156" s="139" t="s">
        <v>43</v>
      </c>
      <c r="D156" s="140" t="s">
        <v>845</v>
      </c>
      <c r="E156" s="139" t="s">
        <v>94</v>
      </c>
      <c r="F156" s="140" t="s">
        <v>387</v>
      </c>
      <c r="G156" s="140" t="s">
        <v>150</v>
      </c>
      <c r="H156" s="141">
        <v>43133.3673611111</v>
      </c>
      <c r="I156" s="139">
        <v>1282.02</v>
      </c>
      <c r="J156" s="139">
        <v>900.84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39">
        <v>900.84</v>
      </c>
      <c r="Q156" s="144">
        <v>0.9</v>
      </c>
      <c r="R156" s="139" t="s">
        <v>44</v>
      </c>
      <c r="S156" s="139">
        <v>252.978</v>
      </c>
      <c r="T156" s="140" t="s">
        <v>549</v>
      </c>
    </row>
    <row r="157" ht="36" spans="1:20">
      <c r="A157" s="139">
        <v>55</v>
      </c>
      <c r="B157" s="139" t="s">
        <v>895</v>
      </c>
      <c r="C157" s="139" t="s">
        <v>43</v>
      </c>
      <c r="D157" s="140" t="s">
        <v>845</v>
      </c>
      <c r="E157" s="139" t="s">
        <v>94</v>
      </c>
      <c r="F157" s="140" t="s">
        <v>387</v>
      </c>
      <c r="G157" s="140" t="s">
        <v>337</v>
      </c>
      <c r="H157" s="141">
        <v>43133.3465277778</v>
      </c>
      <c r="I157" s="139">
        <v>2210.65</v>
      </c>
      <c r="J157" s="139">
        <v>1723.29</v>
      </c>
      <c r="K157" s="139">
        <v>0</v>
      </c>
      <c r="L157" s="139">
        <v>0</v>
      </c>
      <c r="M157" s="139">
        <v>0</v>
      </c>
      <c r="N157" s="139">
        <v>0</v>
      </c>
      <c r="O157" s="139">
        <v>0</v>
      </c>
      <c r="P157" s="139">
        <v>1723.29</v>
      </c>
      <c r="Q157" s="144">
        <v>0.9</v>
      </c>
      <c r="R157" s="139" t="s">
        <v>44</v>
      </c>
      <c r="S157" s="139">
        <v>266.295</v>
      </c>
      <c r="T157" s="140" t="s">
        <v>283</v>
      </c>
    </row>
    <row r="158" ht="24" spans="1:20">
      <c r="A158" s="139">
        <v>56</v>
      </c>
      <c r="B158" s="139" t="s">
        <v>293</v>
      </c>
      <c r="C158" s="139" t="s">
        <v>43</v>
      </c>
      <c r="D158" s="140" t="s">
        <v>845</v>
      </c>
      <c r="E158" s="139" t="s">
        <v>94</v>
      </c>
      <c r="F158" s="140" t="s">
        <v>383</v>
      </c>
      <c r="G158" s="140" t="s">
        <v>150</v>
      </c>
      <c r="H158" s="141">
        <v>43133.3585648148</v>
      </c>
      <c r="I158" s="139">
        <v>3564.57</v>
      </c>
      <c r="J158" s="139">
        <v>1715.94</v>
      </c>
      <c r="K158" s="139">
        <v>0</v>
      </c>
      <c r="L158" s="139">
        <v>0</v>
      </c>
      <c r="M158" s="139">
        <v>0</v>
      </c>
      <c r="N158" s="139">
        <v>0</v>
      </c>
      <c r="O158" s="139">
        <v>0</v>
      </c>
      <c r="P158" s="139">
        <v>1715.94</v>
      </c>
      <c r="Q158" s="144">
        <v>0.9</v>
      </c>
      <c r="R158" s="139" t="s">
        <v>44</v>
      </c>
      <c r="S158" s="139">
        <v>1492.173</v>
      </c>
      <c r="T158" s="140" t="s">
        <v>175</v>
      </c>
    </row>
    <row r="159" spans="1:20">
      <c r="A159" s="139"/>
      <c r="B159" s="139" t="s">
        <v>24</v>
      </c>
      <c r="C159" s="139"/>
      <c r="D159" s="140"/>
      <c r="E159" s="139"/>
      <c r="F159" s="140"/>
      <c r="G159" s="140"/>
      <c r="H159" s="141"/>
      <c r="I159" s="139">
        <v>169623.2</v>
      </c>
      <c r="J159" s="139">
        <v>104306.87</v>
      </c>
      <c r="K159" s="139">
        <v>802.76</v>
      </c>
      <c r="L159" s="139">
        <v>0</v>
      </c>
      <c r="M159" s="139">
        <v>1696.72</v>
      </c>
      <c r="N159" s="139">
        <v>230</v>
      </c>
      <c r="O159" s="139">
        <v>0</v>
      </c>
      <c r="P159" s="139">
        <v>107036.35</v>
      </c>
      <c r="Q159" s="144">
        <v>0.900633952195218</v>
      </c>
      <c r="R159" s="139"/>
      <c r="S159" s="139">
        <v>45732.063</v>
      </c>
      <c r="T159" s="140"/>
    </row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4" customHeight="1" spans="1:20">
      <c r="A168" s="145" t="s">
        <v>898</v>
      </c>
      <c r="B168" s="134"/>
      <c r="C168" s="134"/>
      <c r="D168" s="134"/>
      <c r="E168" s="134"/>
      <c r="F168" s="134"/>
      <c r="G168" s="134"/>
      <c r="H168" s="136"/>
      <c r="I168" s="134"/>
      <c r="J168" s="134"/>
      <c r="K168" s="134"/>
      <c r="L168" s="134"/>
      <c r="M168" s="134"/>
      <c r="N168" s="134"/>
      <c r="O168" s="134"/>
      <c r="P168" s="134"/>
      <c r="Q168" s="142"/>
      <c r="R168" s="134"/>
      <c r="S168" s="134"/>
      <c r="T168" s="134"/>
    </row>
    <row r="169" ht="60" spans="1:20">
      <c r="A169" s="137" t="s">
        <v>27</v>
      </c>
      <c r="B169" s="137" t="s">
        <v>30</v>
      </c>
      <c r="C169" s="137" t="s">
        <v>31</v>
      </c>
      <c r="D169" s="137" t="s">
        <v>372</v>
      </c>
      <c r="E169" s="137" t="s">
        <v>373</v>
      </c>
      <c r="F169" s="137" t="s">
        <v>28</v>
      </c>
      <c r="G169" s="137" t="s">
        <v>374</v>
      </c>
      <c r="H169" s="138" t="s">
        <v>375</v>
      </c>
      <c r="I169" s="137" t="s">
        <v>6</v>
      </c>
      <c r="J169" s="137" t="s">
        <v>376</v>
      </c>
      <c r="K169" s="137" t="s">
        <v>377</v>
      </c>
      <c r="L169" s="137" t="s">
        <v>9</v>
      </c>
      <c r="M169" s="137" t="s">
        <v>10</v>
      </c>
      <c r="N169" s="137" t="s">
        <v>795</v>
      </c>
      <c r="O169" s="137" t="s">
        <v>12</v>
      </c>
      <c r="P169" s="137" t="s">
        <v>379</v>
      </c>
      <c r="Q169" s="143" t="s">
        <v>36</v>
      </c>
      <c r="R169" s="137" t="s">
        <v>37</v>
      </c>
      <c r="S169" s="137" t="s">
        <v>796</v>
      </c>
      <c r="T169" s="137" t="s">
        <v>380</v>
      </c>
    </row>
    <row r="170" ht="37.5" spans="1:20">
      <c r="A170" s="139">
        <v>1</v>
      </c>
      <c r="B170" s="139" t="s">
        <v>801</v>
      </c>
      <c r="C170" s="139" t="s">
        <v>43</v>
      </c>
      <c r="D170" s="140" t="s">
        <v>798</v>
      </c>
      <c r="E170" s="139" t="s">
        <v>94</v>
      </c>
      <c r="F170" s="140" t="s">
        <v>383</v>
      </c>
      <c r="G170" s="140" t="s">
        <v>661</v>
      </c>
      <c r="H170" s="141">
        <v>43301.326724537</v>
      </c>
      <c r="I170" s="139">
        <v>17300.17</v>
      </c>
      <c r="J170" s="139">
        <v>11447.9</v>
      </c>
      <c r="K170" s="139">
        <v>167.56</v>
      </c>
      <c r="L170" s="139">
        <v>0</v>
      </c>
      <c r="M170" s="139">
        <v>1886.09</v>
      </c>
      <c r="N170" s="139">
        <v>0</v>
      </c>
      <c r="O170" s="139">
        <v>0</v>
      </c>
      <c r="P170" s="139">
        <v>13501.55</v>
      </c>
      <c r="Q170" s="144">
        <v>0.9</v>
      </c>
      <c r="R170" s="139" t="s">
        <v>44</v>
      </c>
      <c r="S170" s="139">
        <v>2068.603</v>
      </c>
      <c r="T170" s="140" t="s">
        <v>318</v>
      </c>
    </row>
    <row r="171" ht="48" spans="1:20">
      <c r="A171" s="139">
        <v>2</v>
      </c>
      <c r="B171" s="139" t="s">
        <v>802</v>
      </c>
      <c r="C171" s="139" t="s">
        <v>43</v>
      </c>
      <c r="D171" s="140" t="s">
        <v>798</v>
      </c>
      <c r="E171" s="139" t="s">
        <v>94</v>
      </c>
      <c r="F171" s="140" t="s">
        <v>383</v>
      </c>
      <c r="G171" s="140" t="s">
        <v>528</v>
      </c>
      <c r="H171" s="141">
        <v>43283.3314236111</v>
      </c>
      <c r="I171" s="139">
        <v>5443.38</v>
      </c>
      <c r="J171" s="139">
        <v>3504.34</v>
      </c>
      <c r="K171" s="139">
        <v>0</v>
      </c>
      <c r="L171" s="139">
        <v>0</v>
      </c>
      <c r="M171" s="139">
        <v>613.26</v>
      </c>
      <c r="N171" s="139">
        <v>0</v>
      </c>
      <c r="O171" s="139">
        <v>0</v>
      </c>
      <c r="P171" s="139">
        <v>4117.6</v>
      </c>
      <c r="Q171" s="144">
        <v>0.9</v>
      </c>
      <c r="R171" s="139" t="s">
        <v>44</v>
      </c>
      <c r="S171" s="139">
        <v>781.442</v>
      </c>
      <c r="T171" s="140" t="s">
        <v>359</v>
      </c>
    </row>
    <row r="172" ht="37.5" spans="1:20">
      <c r="A172" s="139">
        <v>3</v>
      </c>
      <c r="B172" s="139" t="s">
        <v>801</v>
      </c>
      <c r="C172" s="139" t="s">
        <v>43</v>
      </c>
      <c r="D172" s="140" t="s">
        <v>798</v>
      </c>
      <c r="E172" s="139" t="s">
        <v>94</v>
      </c>
      <c r="F172" s="140" t="s">
        <v>387</v>
      </c>
      <c r="G172" s="140" t="s">
        <v>519</v>
      </c>
      <c r="H172" s="141">
        <v>43280.3805555556</v>
      </c>
      <c r="I172" s="139">
        <v>2813.42</v>
      </c>
      <c r="J172" s="139">
        <v>2390.66</v>
      </c>
      <c r="K172" s="139">
        <v>0</v>
      </c>
      <c r="L172" s="139">
        <v>0</v>
      </c>
      <c r="M172" s="139">
        <v>0</v>
      </c>
      <c r="N172" s="139">
        <v>0</v>
      </c>
      <c r="O172" s="139">
        <v>0</v>
      </c>
      <c r="P172" s="139">
        <v>2390.66</v>
      </c>
      <c r="Q172" s="144">
        <v>0.9</v>
      </c>
      <c r="R172" s="139" t="s">
        <v>44</v>
      </c>
      <c r="S172" s="139">
        <v>141.418</v>
      </c>
      <c r="T172" s="140" t="s">
        <v>318</v>
      </c>
    </row>
    <row r="173" ht="37.5" spans="1:20">
      <c r="A173" s="139">
        <v>4</v>
      </c>
      <c r="B173" s="139" t="s">
        <v>805</v>
      </c>
      <c r="C173" s="139" t="s">
        <v>58</v>
      </c>
      <c r="D173" s="140" t="s">
        <v>798</v>
      </c>
      <c r="E173" s="139" t="s">
        <v>94</v>
      </c>
      <c r="F173" s="140" t="s">
        <v>383</v>
      </c>
      <c r="G173" s="140" t="s">
        <v>806</v>
      </c>
      <c r="H173" s="141">
        <v>43274.3359259259</v>
      </c>
      <c r="I173" s="139">
        <v>1007.21</v>
      </c>
      <c r="J173" s="139">
        <v>210.5</v>
      </c>
      <c r="K173" s="139">
        <v>0</v>
      </c>
      <c r="L173" s="139">
        <v>0</v>
      </c>
      <c r="M173" s="139">
        <v>36.83</v>
      </c>
      <c r="N173" s="139">
        <v>0</v>
      </c>
      <c r="O173" s="139">
        <v>0</v>
      </c>
      <c r="P173" s="139">
        <v>247.33</v>
      </c>
      <c r="Q173" s="144">
        <v>0.9</v>
      </c>
      <c r="R173" s="139" t="s">
        <v>44</v>
      </c>
      <c r="S173" s="139">
        <v>659.159</v>
      </c>
      <c r="T173" s="140" t="s">
        <v>318</v>
      </c>
    </row>
    <row r="174" ht="37.5" spans="1:20">
      <c r="A174" s="139">
        <v>5</v>
      </c>
      <c r="B174" s="139" t="s">
        <v>810</v>
      </c>
      <c r="C174" s="139" t="s">
        <v>58</v>
      </c>
      <c r="D174" s="140" t="s">
        <v>798</v>
      </c>
      <c r="E174" s="139" t="s">
        <v>94</v>
      </c>
      <c r="F174" s="140" t="s">
        <v>387</v>
      </c>
      <c r="G174" s="140" t="s">
        <v>258</v>
      </c>
      <c r="H174" s="141">
        <v>43268.3784722222</v>
      </c>
      <c r="I174" s="139">
        <v>975.48</v>
      </c>
      <c r="J174" s="139">
        <v>689.8</v>
      </c>
      <c r="K174" s="139">
        <v>0</v>
      </c>
      <c r="L174" s="139">
        <v>0</v>
      </c>
      <c r="M174" s="139">
        <v>0</v>
      </c>
      <c r="N174" s="139">
        <v>0</v>
      </c>
      <c r="O174" s="139">
        <v>0</v>
      </c>
      <c r="P174" s="139">
        <v>689.8</v>
      </c>
      <c r="Q174" s="144">
        <v>0.9</v>
      </c>
      <c r="R174" s="139" t="s">
        <v>44</v>
      </c>
      <c r="S174" s="139">
        <v>188.132</v>
      </c>
      <c r="T174" s="140" t="s">
        <v>110</v>
      </c>
    </row>
    <row r="175" ht="37.5" spans="1:20">
      <c r="A175" s="139">
        <v>6</v>
      </c>
      <c r="B175" s="139" t="s">
        <v>811</v>
      </c>
      <c r="C175" s="139" t="s">
        <v>43</v>
      </c>
      <c r="D175" s="140" t="s">
        <v>798</v>
      </c>
      <c r="E175" s="139" t="s">
        <v>94</v>
      </c>
      <c r="F175" s="140" t="s">
        <v>383</v>
      </c>
      <c r="G175" s="140" t="s">
        <v>761</v>
      </c>
      <c r="H175" s="141">
        <v>43265.3553240741</v>
      </c>
      <c r="I175" s="139">
        <v>3060.21</v>
      </c>
      <c r="J175" s="139">
        <v>1626.5</v>
      </c>
      <c r="K175" s="139">
        <v>0</v>
      </c>
      <c r="L175" s="139">
        <v>0</v>
      </c>
      <c r="M175" s="139">
        <v>284.63</v>
      </c>
      <c r="N175" s="139">
        <v>0</v>
      </c>
      <c r="O175" s="139">
        <v>0</v>
      </c>
      <c r="P175" s="139">
        <v>1911.13</v>
      </c>
      <c r="Q175" s="144">
        <v>0.9</v>
      </c>
      <c r="R175" s="139" t="s">
        <v>44</v>
      </c>
      <c r="S175" s="139">
        <v>843.059</v>
      </c>
      <c r="T175" s="140" t="s">
        <v>170</v>
      </c>
    </row>
    <row r="176" ht="37.5" spans="1:20">
      <c r="A176" s="139">
        <v>7</v>
      </c>
      <c r="B176" s="139" t="s">
        <v>813</v>
      </c>
      <c r="C176" s="139" t="s">
        <v>43</v>
      </c>
      <c r="D176" s="140" t="s">
        <v>798</v>
      </c>
      <c r="E176" s="139" t="s">
        <v>94</v>
      </c>
      <c r="F176" s="140" t="s">
        <v>387</v>
      </c>
      <c r="G176" s="140" t="s">
        <v>236</v>
      </c>
      <c r="H176" s="141">
        <v>43255.4180555556</v>
      </c>
      <c r="I176" s="139">
        <v>1587.33</v>
      </c>
      <c r="J176" s="139">
        <v>1194.91</v>
      </c>
      <c r="K176" s="139">
        <v>0</v>
      </c>
      <c r="L176" s="139">
        <v>0</v>
      </c>
      <c r="M176" s="139">
        <v>0</v>
      </c>
      <c r="N176" s="139">
        <v>0</v>
      </c>
      <c r="O176" s="139">
        <v>0</v>
      </c>
      <c r="P176" s="139">
        <v>1194.91</v>
      </c>
      <c r="Q176" s="144">
        <v>0.9</v>
      </c>
      <c r="R176" s="139" t="s">
        <v>44</v>
      </c>
      <c r="S176" s="139">
        <v>233.687</v>
      </c>
      <c r="T176" s="140" t="s">
        <v>110</v>
      </c>
    </row>
    <row r="177" ht="37.5" spans="1:20">
      <c r="A177" s="139">
        <v>8</v>
      </c>
      <c r="B177" s="139" t="s">
        <v>802</v>
      </c>
      <c r="C177" s="139" t="s">
        <v>43</v>
      </c>
      <c r="D177" s="140" t="s">
        <v>798</v>
      </c>
      <c r="E177" s="139" t="s">
        <v>94</v>
      </c>
      <c r="F177" s="140" t="s">
        <v>387</v>
      </c>
      <c r="G177" s="140" t="s">
        <v>164</v>
      </c>
      <c r="H177" s="141">
        <v>43245.4409722222</v>
      </c>
      <c r="I177" s="139">
        <v>2770.27</v>
      </c>
      <c r="J177" s="139">
        <v>2365.87</v>
      </c>
      <c r="K177" s="139">
        <v>0</v>
      </c>
      <c r="L177" s="139">
        <v>0</v>
      </c>
      <c r="M177" s="139">
        <v>0</v>
      </c>
      <c r="N177" s="139">
        <v>0</v>
      </c>
      <c r="O177" s="139">
        <v>0</v>
      </c>
      <c r="P177" s="139">
        <v>2365.87</v>
      </c>
      <c r="Q177" s="144">
        <v>0.9</v>
      </c>
      <c r="R177" s="139" t="s">
        <v>44</v>
      </c>
      <c r="S177" s="139">
        <v>127.373</v>
      </c>
      <c r="T177" s="140" t="s">
        <v>359</v>
      </c>
    </row>
    <row r="178" ht="37.5" spans="1:20">
      <c r="A178" s="139">
        <v>9</v>
      </c>
      <c r="B178" s="139" t="s">
        <v>816</v>
      </c>
      <c r="C178" s="139" t="s">
        <v>43</v>
      </c>
      <c r="D178" s="140" t="s">
        <v>798</v>
      </c>
      <c r="E178" s="139" t="s">
        <v>94</v>
      </c>
      <c r="F178" s="140" t="s">
        <v>383</v>
      </c>
      <c r="G178" s="140" t="s">
        <v>138</v>
      </c>
      <c r="H178" s="141">
        <v>43235.4761342593</v>
      </c>
      <c r="I178" s="139">
        <v>3636.83</v>
      </c>
      <c r="J178" s="139">
        <v>2115.86</v>
      </c>
      <c r="K178" s="139">
        <v>0</v>
      </c>
      <c r="L178" s="139">
        <v>0</v>
      </c>
      <c r="M178" s="139">
        <v>370.28</v>
      </c>
      <c r="N178" s="139">
        <v>0</v>
      </c>
      <c r="O178" s="139">
        <v>0</v>
      </c>
      <c r="P178" s="139">
        <v>2486.14</v>
      </c>
      <c r="Q178" s="144">
        <v>0.9</v>
      </c>
      <c r="R178" s="139" t="s">
        <v>44</v>
      </c>
      <c r="S178" s="139">
        <v>787.007</v>
      </c>
      <c r="T178" s="140" t="s">
        <v>110</v>
      </c>
    </row>
    <row r="179" ht="37.5" spans="1:20">
      <c r="A179" s="139">
        <v>10</v>
      </c>
      <c r="B179" s="139" t="s">
        <v>754</v>
      </c>
      <c r="C179" s="139" t="s">
        <v>43</v>
      </c>
      <c r="D179" s="140" t="s">
        <v>798</v>
      </c>
      <c r="E179" s="139" t="s">
        <v>94</v>
      </c>
      <c r="F179" s="140" t="s">
        <v>383</v>
      </c>
      <c r="G179" s="140" t="s">
        <v>526</v>
      </c>
      <c r="H179" s="141">
        <v>43217.3309953704</v>
      </c>
      <c r="I179" s="139">
        <v>2804.98</v>
      </c>
      <c r="J179" s="139">
        <v>1423.32</v>
      </c>
      <c r="K179" s="139">
        <v>0</v>
      </c>
      <c r="L179" s="139">
        <v>0</v>
      </c>
      <c r="M179" s="139">
        <v>249.08</v>
      </c>
      <c r="N179" s="139">
        <v>0</v>
      </c>
      <c r="O179" s="139">
        <v>0</v>
      </c>
      <c r="P179" s="139">
        <v>1672.4</v>
      </c>
      <c r="Q179" s="144">
        <v>0.9</v>
      </c>
      <c r="R179" s="139" t="s">
        <v>44</v>
      </c>
      <c r="S179" s="139">
        <v>852.082</v>
      </c>
      <c r="T179" s="140" t="s">
        <v>166</v>
      </c>
    </row>
    <row r="180" ht="37.5" spans="1:20">
      <c r="A180" s="139">
        <v>11</v>
      </c>
      <c r="B180" s="139" t="s">
        <v>801</v>
      </c>
      <c r="C180" s="139" t="s">
        <v>43</v>
      </c>
      <c r="D180" s="140" t="s">
        <v>798</v>
      </c>
      <c r="E180" s="139" t="s">
        <v>94</v>
      </c>
      <c r="F180" s="140" t="s">
        <v>387</v>
      </c>
      <c r="G180" s="140" t="s">
        <v>164</v>
      </c>
      <c r="H180" s="141">
        <v>43207.3611111111</v>
      </c>
      <c r="I180" s="139">
        <v>2390.37</v>
      </c>
      <c r="J180" s="139">
        <v>1982.36</v>
      </c>
      <c r="K180" s="139">
        <v>0</v>
      </c>
      <c r="L180" s="139">
        <v>0</v>
      </c>
      <c r="M180" s="139">
        <v>0</v>
      </c>
      <c r="N180" s="139">
        <v>0</v>
      </c>
      <c r="O180" s="139">
        <v>0</v>
      </c>
      <c r="P180" s="139">
        <v>1982.36</v>
      </c>
      <c r="Q180" s="144">
        <v>0.9</v>
      </c>
      <c r="R180" s="139" t="s">
        <v>44</v>
      </c>
      <c r="S180" s="139">
        <v>168.973</v>
      </c>
      <c r="T180" s="140" t="s">
        <v>318</v>
      </c>
    </row>
    <row r="181" ht="37.5" spans="1:20">
      <c r="A181" s="139">
        <v>12</v>
      </c>
      <c r="B181" s="139" t="s">
        <v>754</v>
      </c>
      <c r="C181" s="139" t="s">
        <v>43</v>
      </c>
      <c r="D181" s="140" t="s">
        <v>798</v>
      </c>
      <c r="E181" s="139" t="s">
        <v>94</v>
      </c>
      <c r="F181" s="140" t="s">
        <v>383</v>
      </c>
      <c r="G181" s="140" t="s">
        <v>800</v>
      </c>
      <c r="H181" s="141">
        <v>43196.3547800926</v>
      </c>
      <c r="I181" s="139">
        <v>4110.14</v>
      </c>
      <c r="J181" s="139">
        <v>2089.26</v>
      </c>
      <c r="K181" s="139">
        <v>0</v>
      </c>
      <c r="L181" s="139">
        <v>0</v>
      </c>
      <c r="M181" s="139">
        <v>365.62</v>
      </c>
      <c r="N181" s="139">
        <v>0</v>
      </c>
      <c r="O181" s="139">
        <v>0</v>
      </c>
      <c r="P181" s="139">
        <v>2454.88</v>
      </c>
      <c r="Q181" s="144">
        <v>0.9</v>
      </c>
      <c r="R181" s="139" t="s">
        <v>44</v>
      </c>
      <c r="S181" s="139">
        <v>1244.246</v>
      </c>
      <c r="T181" s="140" t="s">
        <v>166</v>
      </c>
    </row>
    <row r="182" ht="37.5" spans="1:20">
      <c r="A182" s="139">
        <v>13</v>
      </c>
      <c r="B182" s="139" t="s">
        <v>823</v>
      </c>
      <c r="C182" s="139" t="s">
        <v>58</v>
      </c>
      <c r="D182" s="140" t="s">
        <v>798</v>
      </c>
      <c r="E182" s="139" t="s">
        <v>94</v>
      </c>
      <c r="F182" s="140" t="s">
        <v>383</v>
      </c>
      <c r="G182" s="140" t="s">
        <v>451</v>
      </c>
      <c r="H182" s="141">
        <v>43194.3342708333</v>
      </c>
      <c r="I182" s="139">
        <v>2296.9</v>
      </c>
      <c r="J182" s="139">
        <v>1181.14</v>
      </c>
      <c r="K182" s="139">
        <v>0</v>
      </c>
      <c r="L182" s="139">
        <v>0</v>
      </c>
      <c r="M182" s="139">
        <v>206.7</v>
      </c>
      <c r="N182" s="139">
        <v>0</v>
      </c>
      <c r="O182" s="139">
        <v>0</v>
      </c>
      <c r="P182" s="139">
        <v>1387.84</v>
      </c>
      <c r="Q182" s="144">
        <v>0.9</v>
      </c>
      <c r="R182" s="139" t="s">
        <v>44</v>
      </c>
      <c r="S182" s="139">
        <v>679.37</v>
      </c>
      <c r="T182" s="140" t="s">
        <v>110</v>
      </c>
    </row>
    <row r="183" ht="37.5" spans="1:20">
      <c r="A183" s="139">
        <v>14</v>
      </c>
      <c r="B183" s="139" t="s">
        <v>829</v>
      </c>
      <c r="C183" s="139" t="s">
        <v>43</v>
      </c>
      <c r="D183" s="140" t="s">
        <v>798</v>
      </c>
      <c r="E183" s="139" t="s">
        <v>94</v>
      </c>
      <c r="F183" s="140" t="s">
        <v>383</v>
      </c>
      <c r="G183" s="140" t="s">
        <v>150</v>
      </c>
      <c r="H183" s="141">
        <v>43174.6177546296</v>
      </c>
      <c r="I183" s="139">
        <v>9891.29</v>
      </c>
      <c r="J183" s="139">
        <v>6586.66</v>
      </c>
      <c r="K183" s="139">
        <v>0</v>
      </c>
      <c r="L183" s="139">
        <v>0</v>
      </c>
      <c r="M183" s="139">
        <v>1152.67</v>
      </c>
      <c r="N183" s="139">
        <v>0</v>
      </c>
      <c r="O183" s="139">
        <v>0</v>
      </c>
      <c r="P183" s="139">
        <v>7739.33</v>
      </c>
      <c r="Q183" s="144">
        <v>0.9</v>
      </c>
      <c r="R183" s="139" t="s">
        <v>44</v>
      </c>
      <c r="S183" s="139">
        <v>1162.831</v>
      </c>
      <c r="T183" s="140" t="s">
        <v>318</v>
      </c>
    </row>
    <row r="184" ht="37.5" spans="1:20">
      <c r="A184" s="139">
        <v>15</v>
      </c>
      <c r="B184" s="139" t="s">
        <v>831</v>
      </c>
      <c r="C184" s="139" t="s">
        <v>58</v>
      </c>
      <c r="D184" s="140" t="s">
        <v>798</v>
      </c>
      <c r="E184" s="139" t="s">
        <v>94</v>
      </c>
      <c r="F184" s="140" t="s">
        <v>387</v>
      </c>
      <c r="G184" s="140" t="s">
        <v>150</v>
      </c>
      <c r="H184" s="141">
        <v>43176.6402777778</v>
      </c>
      <c r="I184" s="139">
        <v>2037.08</v>
      </c>
      <c r="J184" s="139">
        <v>1715.35</v>
      </c>
      <c r="K184" s="139">
        <v>0</v>
      </c>
      <c r="L184" s="139">
        <v>0</v>
      </c>
      <c r="M184" s="139">
        <v>0</v>
      </c>
      <c r="N184" s="139">
        <v>0</v>
      </c>
      <c r="O184" s="139">
        <v>0</v>
      </c>
      <c r="P184" s="139">
        <v>1715.35</v>
      </c>
      <c r="Q184" s="144">
        <v>0.9</v>
      </c>
      <c r="R184" s="139" t="s">
        <v>44</v>
      </c>
      <c r="S184" s="139">
        <v>118.022</v>
      </c>
      <c r="T184" s="140" t="s">
        <v>385</v>
      </c>
    </row>
    <row r="185" ht="37.5" spans="1:20">
      <c r="A185" s="139">
        <v>16</v>
      </c>
      <c r="B185" s="139" t="s">
        <v>833</v>
      </c>
      <c r="C185" s="139" t="s">
        <v>58</v>
      </c>
      <c r="D185" s="140" t="s">
        <v>798</v>
      </c>
      <c r="E185" s="139" t="s">
        <v>94</v>
      </c>
      <c r="F185" s="140" t="s">
        <v>387</v>
      </c>
      <c r="G185" s="140" t="s">
        <v>542</v>
      </c>
      <c r="H185" s="141">
        <v>43158.3833333333</v>
      </c>
      <c r="I185" s="139">
        <v>3497.72</v>
      </c>
      <c r="J185" s="139">
        <v>3134.82</v>
      </c>
      <c r="K185" s="139">
        <v>0</v>
      </c>
      <c r="L185" s="139">
        <v>0</v>
      </c>
      <c r="M185" s="139">
        <v>0</v>
      </c>
      <c r="N185" s="139">
        <v>0</v>
      </c>
      <c r="O185" s="139">
        <v>0</v>
      </c>
      <c r="P185" s="139">
        <v>3134.82</v>
      </c>
      <c r="Q185" s="144">
        <v>0.9</v>
      </c>
      <c r="R185" s="139" t="s">
        <v>44</v>
      </c>
      <c r="S185" s="139">
        <v>13.1279999999997</v>
      </c>
      <c r="T185" s="140" t="s">
        <v>318</v>
      </c>
    </row>
    <row r="186" ht="37.5" spans="1:20">
      <c r="A186" s="139">
        <v>17</v>
      </c>
      <c r="B186" s="139" t="s">
        <v>834</v>
      </c>
      <c r="C186" s="139" t="s">
        <v>58</v>
      </c>
      <c r="D186" s="140" t="s">
        <v>798</v>
      </c>
      <c r="E186" s="139" t="s">
        <v>94</v>
      </c>
      <c r="F186" s="140" t="s">
        <v>383</v>
      </c>
      <c r="G186" s="140" t="s">
        <v>337</v>
      </c>
      <c r="H186" s="141">
        <v>43163.3624537037</v>
      </c>
      <c r="I186" s="139">
        <v>4050.8</v>
      </c>
      <c r="J186" s="139">
        <v>2348.58</v>
      </c>
      <c r="K186" s="139">
        <v>0</v>
      </c>
      <c r="L186" s="139">
        <v>0</v>
      </c>
      <c r="M186" s="139">
        <v>411</v>
      </c>
      <c r="N186" s="139">
        <v>0</v>
      </c>
      <c r="O186" s="139">
        <v>0</v>
      </c>
      <c r="P186" s="139">
        <v>2759.58</v>
      </c>
      <c r="Q186" s="144">
        <v>0.9</v>
      </c>
      <c r="R186" s="139" t="s">
        <v>44</v>
      </c>
      <c r="S186" s="139">
        <v>886.14</v>
      </c>
      <c r="T186" s="140" t="s">
        <v>318</v>
      </c>
    </row>
    <row r="187" ht="37.5" spans="1:20">
      <c r="A187" s="139">
        <v>18</v>
      </c>
      <c r="B187" s="139" t="s">
        <v>836</v>
      </c>
      <c r="C187" s="139" t="s">
        <v>43</v>
      </c>
      <c r="D187" s="140" t="s">
        <v>798</v>
      </c>
      <c r="E187" s="139" t="s">
        <v>94</v>
      </c>
      <c r="F187" s="140" t="s">
        <v>383</v>
      </c>
      <c r="G187" s="140" t="s">
        <v>337</v>
      </c>
      <c r="H187" s="141">
        <v>43144.4110648148</v>
      </c>
      <c r="I187" s="139">
        <v>2711.83</v>
      </c>
      <c r="J187" s="139">
        <v>1390.27</v>
      </c>
      <c r="K187" s="139">
        <v>0</v>
      </c>
      <c r="L187" s="139">
        <v>0</v>
      </c>
      <c r="M187" s="139">
        <v>357.5</v>
      </c>
      <c r="N187" s="139">
        <v>0</v>
      </c>
      <c r="O187" s="139">
        <v>0</v>
      </c>
      <c r="P187" s="139">
        <v>1747.77</v>
      </c>
      <c r="Q187" s="144">
        <v>0.9</v>
      </c>
      <c r="R187" s="139" t="s">
        <v>44</v>
      </c>
      <c r="S187" s="139">
        <v>692.877</v>
      </c>
      <c r="T187" s="140" t="s">
        <v>318</v>
      </c>
    </row>
    <row r="188" ht="37.5" spans="1:20">
      <c r="A188" s="139">
        <v>19</v>
      </c>
      <c r="B188" s="139" t="s">
        <v>837</v>
      </c>
      <c r="C188" s="139" t="s">
        <v>58</v>
      </c>
      <c r="D188" s="140" t="s">
        <v>798</v>
      </c>
      <c r="E188" s="139" t="s">
        <v>94</v>
      </c>
      <c r="F188" s="140" t="s">
        <v>387</v>
      </c>
      <c r="G188" s="140" t="s">
        <v>394</v>
      </c>
      <c r="H188" s="141">
        <v>43120.3881944444</v>
      </c>
      <c r="I188" s="139">
        <v>1671.18</v>
      </c>
      <c r="J188" s="139">
        <v>1290.46</v>
      </c>
      <c r="K188" s="139">
        <v>0</v>
      </c>
      <c r="L188" s="139">
        <v>0</v>
      </c>
      <c r="M188" s="139">
        <v>143.38</v>
      </c>
      <c r="N188" s="139">
        <v>0</v>
      </c>
      <c r="O188" s="139">
        <v>0</v>
      </c>
      <c r="P188" s="139">
        <v>1433.84</v>
      </c>
      <c r="Q188" s="144">
        <v>0.9</v>
      </c>
      <c r="R188" s="139" t="s">
        <v>44</v>
      </c>
      <c r="S188" s="139">
        <v>70.2220000000001</v>
      </c>
      <c r="T188" s="140" t="s">
        <v>318</v>
      </c>
    </row>
    <row r="189" ht="37.5" spans="1:20">
      <c r="A189" s="139">
        <v>20</v>
      </c>
      <c r="B189" s="139" t="s">
        <v>837</v>
      </c>
      <c r="C189" s="139" t="s">
        <v>58</v>
      </c>
      <c r="D189" s="140" t="s">
        <v>798</v>
      </c>
      <c r="E189" s="139" t="s">
        <v>94</v>
      </c>
      <c r="F189" s="140" t="s">
        <v>383</v>
      </c>
      <c r="G189" s="140" t="s">
        <v>394</v>
      </c>
      <c r="H189" s="141">
        <v>43133.3582291667</v>
      </c>
      <c r="I189" s="139">
        <v>10819.36</v>
      </c>
      <c r="J189" s="139">
        <v>6503.22</v>
      </c>
      <c r="K189" s="139">
        <v>0</v>
      </c>
      <c r="L189" s="139">
        <v>0</v>
      </c>
      <c r="M189" s="139">
        <v>1950.97</v>
      </c>
      <c r="N189" s="139">
        <v>0</v>
      </c>
      <c r="O189" s="139">
        <v>0</v>
      </c>
      <c r="P189" s="139">
        <v>8454.19</v>
      </c>
      <c r="Q189" s="144">
        <v>0.9</v>
      </c>
      <c r="R189" s="139" t="s">
        <v>44</v>
      </c>
      <c r="S189" s="139">
        <v>1283.234</v>
      </c>
      <c r="T189" s="140" t="s">
        <v>318</v>
      </c>
    </row>
    <row r="190" ht="37.5" spans="1:20">
      <c r="A190" s="139">
        <v>21</v>
      </c>
      <c r="B190" s="139" t="s">
        <v>838</v>
      </c>
      <c r="C190" s="139" t="s">
        <v>58</v>
      </c>
      <c r="D190" s="140" t="s">
        <v>798</v>
      </c>
      <c r="E190" s="139" t="s">
        <v>94</v>
      </c>
      <c r="F190" s="140" t="s">
        <v>383</v>
      </c>
      <c r="G190" s="140" t="s">
        <v>116</v>
      </c>
      <c r="H190" s="141">
        <v>43138.3441898148</v>
      </c>
      <c r="I190" s="139">
        <v>3873.81</v>
      </c>
      <c r="J190" s="139">
        <v>1969.44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1969.44</v>
      </c>
      <c r="Q190" s="144">
        <v>0.9</v>
      </c>
      <c r="R190" s="139" t="s">
        <v>44</v>
      </c>
      <c r="S190" s="139">
        <v>1516.989</v>
      </c>
      <c r="T190" s="140" t="s">
        <v>238</v>
      </c>
    </row>
    <row r="191" ht="37.5" spans="1:20">
      <c r="A191" s="139">
        <v>22</v>
      </c>
      <c r="B191" s="139" t="s">
        <v>843</v>
      </c>
      <c r="C191" s="139" t="s">
        <v>58</v>
      </c>
      <c r="D191" s="140" t="s">
        <v>798</v>
      </c>
      <c r="E191" s="139" t="s">
        <v>94</v>
      </c>
      <c r="F191" s="140" t="s">
        <v>387</v>
      </c>
      <c r="G191" s="140" t="s">
        <v>337</v>
      </c>
      <c r="H191" s="141">
        <v>43126.3958333333</v>
      </c>
      <c r="I191" s="139">
        <v>3085.81</v>
      </c>
      <c r="J191" s="139">
        <v>2472.11</v>
      </c>
      <c r="K191" s="139">
        <v>0</v>
      </c>
      <c r="L191" s="139">
        <v>0</v>
      </c>
      <c r="M191" s="139">
        <v>0</v>
      </c>
      <c r="N191" s="139">
        <v>0</v>
      </c>
      <c r="O191" s="139">
        <v>0</v>
      </c>
      <c r="P191" s="139">
        <v>2472.11</v>
      </c>
      <c r="Q191" s="144">
        <v>0.9</v>
      </c>
      <c r="R191" s="139" t="s">
        <v>44</v>
      </c>
      <c r="S191" s="139">
        <v>305.119</v>
      </c>
      <c r="T191" s="140" t="s">
        <v>385</v>
      </c>
    </row>
    <row r="192" ht="36" spans="1:20">
      <c r="A192" s="139">
        <v>23</v>
      </c>
      <c r="B192" s="139" t="s">
        <v>846</v>
      </c>
      <c r="C192" s="139" t="s">
        <v>58</v>
      </c>
      <c r="D192" s="140" t="s">
        <v>845</v>
      </c>
      <c r="E192" s="139" t="s">
        <v>94</v>
      </c>
      <c r="F192" s="140" t="s">
        <v>387</v>
      </c>
      <c r="G192" s="140" t="s">
        <v>426</v>
      </c>
      <c r="H192" s="141">
        <v>43138.3951388889</v>
      </c>
      <c r="I192" s="139">
        <v>1000.01</v>
      </c>
      <c r="J192" s="139">
        <v>711.97</v>
      </c>
      <c r="K192" s="139">
        <v>0</v>
      </c>
      <c r="L192" s="139">
        <v>0</v>
      </c>
      <c r="M192" s="139">
        <v>0</v>
      </c>
      <c r="N192" s="139">
        <v>0</v>
      </c>
      <c r="O192" s="139">
        <v>0</v>
      </c>
      <c r="P192" s="139">
        <v>711.97</v>
      </c>
      <c r="Q192" s="144">
        <v>0.9</v>
      </c>
      <c r="R192" s="139" t="s">
        <v>44</v>
      </c>
      <c r="S192" s="139">
        <v>188.039</v>
      </c>
      <c r="T192" s="140" t="s">
        <v>87</v>
      </c>
    </row>
    <row r="193" ht="24" spans="1:20">
      <c r="A193" s="139">
        <v>24</v>
      </c>
      <c r="B193" s="139" t="s">
        <v>849</v>
      </c>
      <c r="C193" s="139" t="s">
        <v>43</v>
      </c>
      <c r="D193" s="140" t="s">
        <v>845</v>
      </c>
      <c r="E193" s="139" t="s">
        <v>94</v>
      </c>
      <c r="F193" s="140" t="s">
        <v>406</v>
      </c>
      <c r="G193" s="140" t="s">
        <v>850</v>
      </c>
      <c r="H193" s="141">
        <v>43138.395625</v>
      </c>
      <c r="I193" s="139">
        <v>1242.67</v>
      </c>
      <c r="J193" s="139">
        <v>338.99</v>
      </c>
      <c r="K193" s="139">
        <v>0</v>
      </c>
      <c r="L193" s="139">
        <v>0</v>
      </c>
      <c r="M193" s="139">
        <v>0</v>
      </c>
      <c r="N193" s="139">
        <v>0</v>
      </c>
      <c r="O193" s="139">
        <v>0</v>
      </c>
      <c r="P193" s="139">
        <v>338.99</v>
      </c>
      <c r="Q193" s="144">
        <v>0.9</v>
      </c>
      <c r="R193" s="139" t="s">
        <v>44</v>
      </c>
      <c r="S193" s="139">
        <v>779.413</v>
      </c>
      <c r="T193" s="140" t="s">
        <v>170</v>
      </c>
    </row>
    <row r="194" ht="24" spans="1:20">
      <c r="A194" s="139">
        <v>25</v>
      </c>
      <c r="B194" s="139" t="s">
        <v>851</v>
      </c>
      <c r="C194" s="139" t="s">
        <v>43</v>
      </c>
      <c r="D194" s="140" t="s">
        <v>845</v>
      </c>
      <c r="E194" s="139" t="s">
        <v>94</v>
      </c>
      <c r="F194" s="140" t="s">
        <v>406</v>
      </c>
      <c r="G194" s="140" t="s">
        <v>490</v>
      </c>
      <c r="H194" s="141">
        <v>43138.4158217593</v>
      </c>
      <c r="I194" s="139">
        <v>1921.36</v>
      </c>
      <c r="J194" s="139">
        <v>935.5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>
        <v>935.5</v>
      </c>
      <c r="Q194" s="144">
        <v>0.9</v>
      </c>
      <c r="R194" s="139" t="s">
        <v>44</v>
      </c>
      <c r="S194" s="139">
        <v>793.724</v>
      </c>
      <c r="T194" s="140" t="s">
        <v>289</v>
      </c>
    </row>
    <row r="195" ht="24" spans="1:20">
      <c r="A195" s="139">
        <v>26</v>
      </c>
      <c r="B195" s="139" t="s">
        <v>852</v>
      </c>
      <c r="C195" s="139" t="s">
        <v>58</v>
      </c>
      <c r="D195" s="140" t="s">
        <v>845</v>
      </c>
      <c r="E195" s="139" t="s">
        <v>94</v>
      </c>
      <c r="F195" s="140" t="s">
        <v>406</v>
      </c>
      <c r="G195" s="140" t="s">
        <v>242</v>
      </c>
      <c r="H195" s="141">
        <v>43138.4450925926</v>
      </c>
      <c r="I195" s="139">
        <v>1428.43</v>
      </c>
      <c r="J195" s="139">
        <v>550.14</v>
      </c>
      <c r="K195" s="139">
        <v>0</v>
      </c>
      <c r="L195" s="139">
        <v>0</v>
      </c>
      <c r="M195" s="139">
        <v>0</v>
      </c>
      <c r="N195" s="139">
        <v>0</v>
      </c>
      <c r="O195" s="139">
        <v>0</v>
      </c>
      <c r="P195" s="139">
        <v>550.14</v>
      </c>
      <c r="Q195" s="144">
        <v>0.9</v>
      </c>
      <c r="R195" s="139" t="s">
        <v>44</v>
      </c>
      <c r="S195" s="139">
        <v>735.447</v>
      </c>
      <c r="T195" s="140" t="s">
        <v>170</v>
      </c>
    </row>
    <row r="196" ht="24" spans="1:20">
      <c r="A196" s="139">
        <v>27</v>
      </c>
      <c r="B196" s="139" t="s">
        <v>854</v>
      </c>
      <c r="C196" s="139" t="s">
        <v>58</v>
      </c>
      <c r="D196" s="140" t="s">
        <v>845</v>
      </c>
      <c r="E196" s="139" t="s">
        <v>94</v>
      </c>
      <c r="F196" s="140" t="s">
        <v>383</v>
      </c>
      <c r="G196" s="140" t="s">
        <v>733</v>
      </c>
      <c r="H196" s="141">
        <v>43138.3906365741</v>
      </c>
      <c r="I196" s="139">
        <v>10626.7</v>
      </c>
      <c r="J196" s="139">
        <v>6082.68</v>
      </c>
      <c r="K196" s="139">
        <v>0</v>
      </c>
      <c r="L196" s="139">
        <v>0</v>
      </c>
      <c r="M196" s="139">
        <v>0</v>
      </c>
      <c r="N196" s="139">
        <v>0</v>
      </c>
      <c r="O196" s="139">
        <v>0</v>
      </c>
      <c r="P196" s="139">
        <v>6082.68</v>
      </c>
      <c r="Q196" s="144">
        <v>0.9</v>
      </c>
      <c r="R196" s="139" t="s">
        <v>44</v>
      </c>
      <c r="S196" s="139">
        <v>3481.35</v>
      </c>
      <c r="T196" s="140" t="s">
        <v>170</v>
      </c>
    </row>
    <row r="197" ht="24" spans="1:20">
      <c r="A197" s="139">
        <v>28</v>
      </c>
      <c r="B197" s="139" t="s">
        <v>855</v>
      </c>
      <c r="C197" s="139" t="s">
        <v>43</v>
      </c>
      <c r="D197" s="140" t="s">
        <v>845</v>
      </c>
      <c r="E197" s="139" t="s">
        <v>94</v>
      </c>
      <c r="F197" s="140" t="s">
        <v>383</v>
      </c>
      <c r="G197" s="140" t="s">
        <v>856</v>
      </c>
      <c r="H197" s="141">
        <v>43095.4234143519</v>
      </c>
      <c r="I197" s="139">
        <v>795.45</v>
      </c>
      <c r="J197" s="139">
        <v>141.26</v>
      </c>
      <c r="K197" s="139">
        <v>0</v>
      </c>
      <c r="L197" s="139">
        <v>0</v>
      </c>
      <c r="M197" s="139">
        <v>0</v>
      </c>
      <c r="N197" s="139">
        <v>0</v>
      </c>
      <c r="O197" s="139">
        <v>0</v>
      </c>
      <c r="P197" s="139">
        <v>141.26</v>
      </c>
      <c r="Q197" s="144">
        <v>0.9</v>
      </c>
      <c r="R197" s="139" t="s">
        <v>44</v>
      </c>
      <c r="S197" s="139">
        <v>574.645</v>
      </c>
      <c r="T197" s="140" t="s">
        <v>170</v>
      </c>
    </row>
    <row r="198" ht="36" spans="1:20">
      <c r="A198" s="139">
        <v>29</v>
      </c>
      <c r="B198" s="139" t="s">
        <v>864</v>
      </c>
      <c r="C198" s="139" t="s">
        <v>58</v>
      </c>
      <c r="D198" s="140" t="s">
        <v>845</v>
      </c>
      <c r="E198" s="139" t="s">
        <v>94</v>
      </c>
      <c r="F198" s="140" t="s">
        <v>387</v>
      </c>
      <c r="G198" s="140" t="s">
        <v>150</v>
      </c>
      <c r="H198" s="141">
        <v>43132.6340277778</v>
      </c>
      <c r="I198" s="139">
        <v>3075.35</v>
      </c>
      <c r="J198" s="139">
        <v>2358.9</v>
      </c>
      <c r="K198" s="139">
        <v>0</v>
      </c>
      <c r="L198" s="139">
        <v>0</v>
      </c>
      <c r="M198" s="139">
        <v>0</v>
      </c>
      <c r="N198" s="139">
        <v>0</v>
      </c>
      <c r="O198" s="139">
        <v>0</v>
      </c>
      <c r="P198" s="139">
        <v>2358.9</v>
      </c>
      <c r="Q198" s="144">
        <v>0.9</v>
      </c>
      <c r="R198" s="139" t="s">
        <v>44</v>
      </c>
      <c r="S198" s="139">
        <v>408.915</v>
      </c>
      <c r="T198" s="140" t="s">
        <v>325</v>
      </c>
    </row>
    <row r="199" ht="36" spans="1:20">
      <c r="A199" s="139">
        <v>30</v>
      </c>
      <c r="B199" s="139" t="s">
        <v>868</v>
      </c>
      <c r="C199" s="139" t="s">
        <v>43</v>
      </c>
      <c r="D199" s="140" t="s">
        <v>845</v>
      </c>
      <c r="E199" s="139" t="s">
        <v>94</v>
      </c>
      <c r="F199" s="140" t="s">
        <v>387</v>
      </c>
      <c r="G199" s="140" t="s">
        <v>436</v>
      </c>
      <c r="H199" s="141">
        <v>43136.4409722222</v>
      </c>
      <c r="I199" s="139">
        <v>1199.36</v>
      </c>
      <c r="J199" s="139">
        <v>872.76</v>
      </c>
      <c r="K199" s="139">
        <v>0</v>
      </c>
      <c r="L199" s="139">
        <v>0</v>
      </c>
      <c r="M199" s="139">
        <v>0</v>
      </c>
      <c r="N199" s="139">
        <v>0</v>
      </c>
      <c r="O199" s="139">
        <v>0</v>
      </c>
      <c r="P199" s="139">
        <v>872.76</v>
      </c>
      <c r="Q199" s="144">
        <v>0.9</v>
      </c>
      <c r="R199" s="139" t="s">
        <v>44</v>
      </c>
      <c r="S199" s="139">
        <v>206.664</v>
      </c>
      <c r="T199" s="140" t="s">
        <v>170</v>
      </c>
    </row>
    <row r="200" ht="24" spans="1:20">
      <c r="A200" s="139">
        <v>31</v>
      </c>
      <c r="B200" s="139" t="s">
        <v>871</v>
      </c>
      <c r="C200" s="139" t="s">
        <v>43</v>
      </c>
      <c r="D200" s="140" t="s">
        <v>845</v>
      </c>
      <c r="E200" s="139" t="s">
        <v>94</v>
      </c>
      <c r="F200" s="140" t="s">
        <v>406</v>
      </c>
      <c r="G200" s="140" t="s">
        <v>872</v>
      </c>
      <c r="H200" s="141">
        <v>43136.4350347222</v>
      </c>
      <c r="I200" s="139">
        <v>7462.6</v>
      </c>
      <c r="J200" s="139">
        <v>4302.35</v>
      </c>
      <c r="K200" s="139">
        <v>0</v>
      </c>
      <c r="L200" s="139">
        <v>0</v>
      </c>
      <c r="M200" s="139">
        <v>0</v>
      </c>
      <c r="N200" s="139">
        <v>0</v>
      </c>
      <c r="O200" s="139">
        <v>0</v>
      </c>
      <c r="P200" s="139">
        <v>4302.35</v>
      </c>
      <c r="Q200" s="144">
        <v>0.9</v>
      </c>
      <c r="R200" s="139" t="s">
        <v>44</v>
      </c>
      <c r="S200" s="139">
        <v>2413.99</v>
      </c>
      <c r="T200" s="140" t="s">
        <v>289</v>
      </c>
    </row>
    <row r="201" ht="24" spans="1:20">
      <c r="A201" s="139">
        <v>32</v>
      </c>
      <c r="B201" s="139" t="s">
        <v>874</v>
      </c>
      <c r="C201" s="139" t="s">
        <v>58</v>
      </c>
      <c r="D201" s="140" t="s">
        <v>845</v>
      </c>
      <c r="E201" s="139" t="s">
        <v>94</v>
      </c>
      <c r="F201" s="140" t="s">
        <v>383</v>
      </c>
      <c r="G201" s="140" t="s">
        <v>242</v>
      </c>
      <c r="H201" s="141">
        <v>43136.3408217593</v>
      </c>
      <c r="I201" s="139">
        <v>3836.29</v>
      </c>
      <c r="J201" s="139">
        <v>2031.76</v>
      </c>
      <c r="K201" s="139">
        <v>0</v>
      </c>
      <c r="L201" s="139">
        <v>0</v>
      </c>
      <c r="M201" s="139">
        <v>0</v>
      </c>
      <c r="N201" s="139">
        <v>0</v>
      </c>
      <c r="O201" s="139">
        <v>0</v>
      </c>
      <c r="P201" s="139">
        <v>2031.76</v>
      </c>
      <c r="Q201" s="144">
        <v>0.9</v>
      </c>
      <c r="R201" s="139" t="s">
        <v>44</v>
      </c>
      <c r="S201" s="139">
        <v>1420.901</v>
      </c>
      <c r="T201" s="140" t="s">
        <v>170</v>
      </c>
    </row>
    <row r="202" ht="36" spans="1:20">
      <c r="A202" s="139">
        <v>33</v>
      </c>
      <c r="B202" s="139" t="s">
        <v>879</v>
      </c>
      <c r="C202" s="139" t="s">
        <v>43</v>
      </c>
      <c r="D202" s="140" t="s">
        <v>845</v>
      </c>
      <c r="E202" s="139" t="s">
        <v>94</v>
      </c>
      <c r="F202" s="140" t="s">
        <v>387</v>
      </c>
      <c r="G202" s="140" t="s">
        <v>337</v>
      </c>
      <c r="H202" s="141">
        <v>43136.3756944444</v>
      </c>
      <c r="I202" s="139">
        <v>1552.71</v>
      </c>
      <c r="J202" s="139">
        <v>1187.17</v>
      </c>
      <c r="K202" s="139">
        <v>0</v>
      </c>
      <c r="L202" s="139">
        <v>0</v>
      </c>
      <c r="M202" s="139">
        <v>0</v>
      </c>
      <c r="N202" s="139">
        <v>0</v>
      </c>
      <c r="O202" s="139">
        <v>0</v>
      </c>
      <c r="P202" s="139">
        <v>1187.17</v>
      </c>
      <c r="Q202" s="144">
        <v>0.9</v>
      </c>
      <c r="R202" s="139" t="s">
        <v>44</v>
      </c>
      <c r="S202" s="139">
        <v>210.269</v>
      </c>
      <c r="T202" s="140" t="s">
        <v>110</v>
      </c>
    </row>
    <row r="203" ht="36" spans="1:20">
      <c r="A203" s="139">
        <v>34</v>
      </c>
      <c r="B203" s="139" t="s">
        <v>884</v>
      </c>
      <c r="C203" s="139" t="s">
        <v>43</v>
      </c>
      <c r="D203" s="140" t="s">
        <v>845</v>
      </c>
      <c r="E203" s="139" t="s">
        <v>94</v>
      </c>
      <c r="F203" s="140" t="s">
        <v>387</v>
      </c>
      <c r="G203" s="140" t="s">
        <v>885</v>
      </c>
      <c r="H203" s="141">
        <v>43135.39375</v>
      </c>
      <c r="I203" s="139">
        <v>499.74</v>
      </c>
      <c r="J203" s="139">
        <v>250.11</v>
      </c>
      <c r="K203" s="139">
        <v>0</v>
      </c>
      <c r="L203" s="139">
        <v>0</v>
      </c>
      <c r="M203" s="139">
        <v>0</v>
      </c>
      <c r="N203" s="139">
        <v>0</v>
      </c>
      <c r="O203" s="139">
        <v>0</v>
      </c>
      <c r="P203" s="139">
        <v>250.11</v>
      </c>
      <c r="Q203" s="144">
        <v>0.9</v>
      </c>
      <c r="R203" s="139" t="s">
        <v>44</v>
      </c>
      <c r="S203" s="139">
        <v>199.656</v>
      </c>
      <c r="T203" s="140" t="s">
        <v>385</v>
      </c>
    </row>
    <row r="204" ht="36" spans="1:20">
      <c r="A204" s="139">
        <v>35</v>
      </c>
      <c r="B204" s="139" t="s">
        <v>890</v>
      </c>
      <c r="C204" s="139" t="s">
        <v>43</v>
      </c>
      <c r="D204" s="140" t="s">
        <v>845</v>
      </c>
      <c r="E204" s="139" t="s">
        <v>94</v>
      </c>
      <c r="F204" s="140" t="s">
        <v>387</v>
      </c>
      <c r="G204" s="140" t="s">
        <v>236</v>
      </c>
      <c r="H204" s="141">
        <v>43135.6520833333</v>
      </c>
      <c r="I204" s="139">
        <v>1491.77</v>
      </c>
      <c r="J204" s="139">
        <v>1097.5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39">
        <v>1097.5</v>
      </c>
      <c r="Q204" s="144">
        <v>0.9</v>
      </c>
      <c r="R204" s="139" t="s">
        <v>44</v>
      </c>
      <c r="S204" s="139">
        <v>245.093</v>
      </c>
      <c r="T204" s="140" t="s">
        <v>289</v>
      </c>
    </row>
    <row r="205" ht="24" spans="1:20">
      <c r="A205" s="139">
        <v>36</v>
      </c>
      <c r="B205" s="139" t="s">
        <v>896</v>
      </c>
      <c r="C205" s="139" t="s">
        <v>43</v>
      </c>
      <c r="D205" s="140" t="s">
        <v>845</v>
      </c>
      <c r="E205" s="139" t="s">
        <v>94</v>
      </c>
      <c r="F205" s="140" t="s">
        <v>383</v>
      </c>
      <c r="G205" s="140" t="s">
        <v>164</v>
      </c>
      <c r="H205" s="141">
        <v>43133.3339351852</v>
      </c>
      <c r="I205" s="139">
        <v>1242.07</v>
      </c>
      <c r="J205" s="139">
        <v>405.24</v>
      </c>
      <c r="K205" s="139">
        <v>0</v>
      </c>
      <c r="L205" s="139">
        <v>0</v>
      </c>
      <c r="M205" s="139">
        <v>0</v>
      </c>
      <c r="N205" s="139">
        <v>0</v>
      </c>
      <c r="O205" s="139">
        <v>0</v>
      </c>
      <c r="P205" s="139">
        <v>405.24</v>
      </c>
      <c r="Q205" s="144">
        <v>0.9</v>
      </c>
      <c r="R205" s="139" t="s">
        <v>44</v>
      </c>
      <c r="S205" s="139">
        <v>712.623</v>
      </c>
      <c r="T205" s="140" t="s">
        <v>325</v>
      </c>
    </row>
    <row r="206" spans="1:20">
      <c r="A206" s="139"/>
      <c r="B206" s="139" t="s">
        <v>24</v>
      </c>
      <c r="C206" s="139"/>
      <c r="D206" s="140"/>
      <c r="E206" s="139"/>
      <c r="F206" s="140"/>
      <c r="G206" s="140"/>
      <c r="H206" s="141"/>
      <c r="I206" s="139">
        <v>129210.08</v>
      </c>
      <c r="J206" s="139">
        <v>80899.66</v>
      </c>
      <c r="K206" s="139">
        <v>167.56</v>
      </c>
      <c r="L206" s="139">
        <v>0</v>
      </c>
      <c r="M206" s="139">
        <v>8028.01</v>
      </c>
      <c r="N206" s="139">
        <v>0</v>
      </c>
      <c r="O206" s="139">
        <v>0</v>
      </c>
      <c r="P206" s="139">
        <v>89095.23</v>
      </c>
      <c r="Q206" s="144">
        <v>0.9</v>
      </c>
      <c r="R206" s="139"/>
      <c r="S206" s="139">
        <v>27193.842</v>
      </c>
      <c r="T206" s="140"/>
    </row>
  </sheetData>
  <mergeCells count="3">
    <mergeCell ref="A1:T1"/>
    <mergeCell ref="A101:T101"/>
    <mergeCell ref="A168:T168"/>
  </mergeCells>
  <pageMargins left="0.751388888888889" right="0.751388888888889" top="1" bottom="1" header="0.511805555555556" footer="0.511805555555556"/>
  <pageSetup paperSize="9" scale="8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7"/>
  <sheetViews>
    <sheetView topLeftCell="A160" workbookViewId="0">
      <selection activeCell="D160" sqref="A$1:S$1048576"/>
    </sheetView>
  </sheetViews>
  <sheetFormatPr defaultColWidth="9.14285714285714" defaultRowHeight="12.75"/>
  <cols>
    <col min="1" max="1" width="4.71428571428571" customWidth="1"/>
    <col min="8" max="8" width="9.57142857142857"/>
    <col min="14" max="15" width="9.57142857142857"/>
  </cols>
  <sheetData>
    <row r="1" ht="23.25" spans="1:19">
      <c r="A1" s="90" t="s">
        <v>899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ht="24" spans="1:19">
      <c r="A2" s="91" t="s">
        <v>27</v>
      </c>
      <c r="B2" s="92" t="s">
        <v>28</v>
      </c>
      <c r="C2" s="92" t="s">
        <v>30</v>
      </c>
      <c r="D2" s="93" t="s">
        <v>900</v>
      </c>
      <c r="E2" s="92" t="s">
        <v>33</v>
      </c>
      <c r="F2" s="94" t="s">
        <v>32</v>
      </c>
      <c r="G2" s="94" t="s">
        <v>374</v>
      </c>
      <c r="H2" s="94" t="s">
        <v>6</v>
      </c>
      <c r="I2" s="94" t="s">
        <v>376</v>
      </c>
      <c r="J2" s="94" t="s">
        <v>377</v>
      </c>
      <c r="K2" s="94" t="s">
        <v>9</v>
      </c>
      <c r="L2" s="94" t="s">
        <v>10</v>
      </c>
      <c r="M2" s="94" t="s">
        <v>12</v>
      </c>
      <c r="N2" s="94" t="s">
        <v>378</v>
      </c>
      <c r="O2" s="93" t="s">
        <v>901</v>
      </c>
      <c r="P2" s="93" t="s">
        <v>902</v>
      </c>
      <c r="Q2" s="93" t="s">
        <v>37</v>
      </c>
      <c r="R2" s="94" t="s">
        <v>903</v>
      </c>
      <c r="S2" s="94" t="s">
        <v>380</v>
      </c>
    </row>
    <row r="3" ht="37.5" spans="1:19">
      <c r="A3" s="95">
        <v>1</v>
      </c>
      <c r="B3" s="96" t="s">
        <v>383</v>
      </c>
      <c r="C3" s="96" t="s">
        <v>904</v>
      </c>
      <c r="D3" s="97" t="s">
        <v>58</v>
      </c>
      <c r="E3" s="96" t="s">
        <v>45</v>
      </c>
      <c r="F3" s="96" t="s">
        <v>44</v>
      </c>
      <c r="G3" s="96" t="s">
        <v>905</v>
      </c>
      <c r="H3" s="98">
        <v>4197.89</v>
      </c>
      <c r="I3" s="98">
        <v>2308.54</v>
      </c>
      <c r="J3" s="98">
        <v>0</v>
      </c>
      <c r="K3" s="98">
        <v>0</v>
      </c>
      <c r="L3" s="98">
        <v>0</v>
      </c>
      <c r="M3" s="98">
        <v>0</v>
      </c>
      <c r="N3" s="98">
        <v>1469.56</v>
      </c>
      <c r="O3" s="98">
        <v>3778.1</v>
      </c>
      <c r="P3" s="99">
        <v>0.9</v>
      </c>
      <c r="Q3" s="100" t="s">
        <v>44</v>
      </c>
      <c r="R3" s="96" t="s">
        <v>906</v>
      </c>
      <c r="S3" s="96" t="s">
        <v>170</v>
      </c>
    </row>
    <row r="4" ht="24" spans="1:19">
      <c r="A4" s="95">
        <v>2</v>
      </c>
      <c r="B4" s="96" t="s">
        <v>383</v>
      </c>
      <c r="C4" s="96" t="s">
        <v>907</v>
      </c>
      <c r="D4" s="97" t="s">
        <v>43</v>
      </c>
      <c r="E4" s="96" t="s">
        <v>45</v>
      </c>
      <c r="F4" s="96" t="s">
        <v>44</v>
      </c>
      <c r="G4" s="96" t="s">
        <v>232</v>
      </c>
      <c r="H4" s="98">
        <v>9526.41</v>
      </c>
      <c r="I4" s="98">
        <v>5620.42</v>
      </c>
      <c r="J4" s="98">
        <v>0</v>
      </c>
      <c r="K4" s="98">
        <v>0</v>
      </c>
      <c r="L4" s="98">
        <v>0</v>
      </c>
      <c r="M4" s="98">
        <v>0</v>
      </c>
      <c r="N4" s="98">
        <v>2953.35</v>
      </c>
      <c r="O4" s="98">
        <v>8573.77</v>
      </c>
      <c r="P4" s="99">
        <v>0.9</v>
      </c>
      <c r="Q4" s="100" t="s">
        <v>44</v>
      </c>
      <c r="R4" s="96" t="s">
        <v>908</v>
      </c>
      <c r="S4" s="96" t="s">
        <v>170</v>
      </c>
    </row>
    <row r="5" ht="24" spans="1:19">
      <c r="A5" s="95">
        <v>3</v>
      </c>
      <c r="B5" s="96" t="s">
        <v>383</v>
      </c>
      <c r="C5" s="96" t="s">
        <v>401</v>
      </c>
      <c r="D5" s="97" t="s">
        <v>58</v>
      </c>
      <c r="E5" s="96" t="s">
        <v>45</v>
      </c>
      <c r="F5" s="96" t="s">
        <v>44</v>
      </c>
      <c r="G5" s="96" t="s">
        <v>664</v>
      </c>
      <c r="H5" s="98">
        <v>2482.98</v>
      </c>
      <c r="I5" s="98">
        <v>1168.54</v>
      </c>
      <c r="J5" s="98">
        <v>0</v>
      </c>
      <c r="K5" s="98">
        <v>0</v>
      </c>
      <c r="L5" s="98">
        <v>0</v>
      </c>
      <c r="M5" s="98">
        <v>0</v>
      </c>
      <c r="N5" s="98">
        <v>1066.14</v>
      </c>
      <c r="O5" s="98">
        <v>2234.68</v>
      </c>
      <c r="P5" s="99">
        <v>0.9</v>
      </c>
      <c r="Q5" s="100" t="s">
        <v>44</v>
      </c>
      <c r="R5" s="96" t="s">
        <v>909</v>
      </c>
      <c r="S5" s="96" t="s">
        <v>48</v>
      </c>
    </row>
    <row r="6" ht="36" spans="1:19">
      <c r="A6" s="95">
        <v>4</v>
      </c>
      <c r="B6" s="96" t="s">
        <v>387</v>
      </c>
      <c r="C6" s="96" t="s">
        <v>910</v>
      </c>
      <c r="D6" s="97" t="s">
        <v>43</v>
      </c>
      <c r="E6" s="96" t="s">
        <v>45</v>
      </c>
      <c r="F6" s="96" t="s">
        <v>44</v>
      </c>
      <c r="G6" s="96" t="s">
        <v>911</v>
      </c>
      <c r="H6" s="98">
        <v>6365.46</v>
      </c>
      <c r="I6" s="98">
        <v>5101.35</v>
      </c>
      <c r="J6" s="98">
        <v>0</v>
      </c>
      <c r="K6" s="98">
        <v>0</v>
      </c>
      <c r="L6" s="98">
        <v>0</v>
      </c>
      <c r="M6" s="98">
        <v>0</v>
      </c>
      <c r="N6" s="98">
        <v>627.56</v>
      </c>
      <c r="O6" s="98">
        <v>5728.91</v>
      </c>
      <c r="P6" s="99">
        <v>0.9</v>
      </c>
      <c r="Q6" s="100" t="s">
        <v>44</v>
      </c>
      <c r="R6" s="96" t="s">
        <v>912</v>
      </c>
      <c r="S6" s="96" t="s">
        <v>87</v>
      </c>
    </row>
    <row r="7" ht="24" spans="1:19">
      <c r="A7" s="95">
        <v>5</v>
      </c>
      <c r="B7" s="96" t="s">
        <v>383</v>
      </c>
      <c r="C7" s="96" t="s">
        <v>913</v>
      </c>
      <c r="D7" s="97" t="s">
        <v>43</v>
      </c>
      <c r="E7" s="96" t="s">
        <v>45</v>
      </c>
      <c r="F7" s="96" t="s">
        <v>44</v>
      </c>
      <c r="G7" s="96" t="s">
        <v>471</v>
      </c>
      <c r="H7" s="98">
        <v>1860.16</v>
      </c>
      <c r="I7" s="98">
        <v>901.69</v>
      </c>
      <c r="J7" s="98">
        <v>0</v>
      </c>
      <c r="K7" s="98">
        <v>0</v>
      </c>
      <c r="L7" s="98">
        <v>0</v>
      </c>
      <c r="M7" s="98">
        <v>0</v>
      </c>
      <c r="N7" s="98">
        <v>772.45</v>
      </c>
      <c r="O7" s="98">
        <v>1674.14</v>
      </c>
      <c r="P7" s="99">
        <v>0.9</v>
      </c>
      <c r="Q7" s="100" t="s">
        <v>44</v>
      </c>
      <c r="R7" s="96" t="s">
        <v>909</v>
      </c>
      <c r="S7" s="96" t="s">
        <v>161</v>
      </c>
    </row>
    <row r="8" ht="24" spans="1:19">
      <c r="A8" s="95">
        <v>6</v>
      </c>
      <c r="B8" s="96" t="s">
        <v>383</v>
      </c>
      <c r="C8" s="96" t="s">
        <v>914</v>
      </c>
      <c r="D8" s="97" t="s">
        <v>58</v>
      </c>
      <c r="E8" s="96" t="s">
        <v>45</v>
      </c>
      <c r="F8" s="96" t="s">
        <v>44</v>
      </c>
      <c r="G8" s="96" t="s">
        <v>915</v>
      </c>
      <c r="H8" s="98">
        <v>3824.76</v>
      </c>
      <c r="I8" s="98">
        <v>1928.36</v>
      </c>
      <c r="J8" s="98">
        <v>0</v>
      </c>
      <c r="K8" s="98">
        <v>0</v>
      </c>
      <c r="L8" s="98">
        <v>0</v>
      </c>
      <c r="M8" s="98">
        <v>0</v>
      </c>
      <c r="N8" s="98">
        <v>1513.92</v>
      </c>
      <c r="O8" s="98">
        <v>3442.28</v>
      </c>
      <c r="P8" s="99">
        <v>0.9</v>
      </c>
      <c r="Q8" s="100" t="s">
        <v>44</v>
      </c>
      <c r="R8" s="96" t="s">
        <v>916</v>
      </c>
      <c r="S8" s="96" t="s">
        <v>308</v>
      </c>
    </row>
    <row r="9" ht="36" spans="1:19">
      <c r="A9" s="95">
        <v>7</v>
      </c>
      <c r="B9" s="96" t="s">
        <v>387</v>
      </c>
      <c r="C9" s="96" t="s">
        <v>917</v>
      </c>
      <c r="D9" s="97" t="s">
        <v>43</v>
      </c>
      <c r="E9" s="96" t="s">
        <v>45</v>
      </c>
      <c r="F9" s="96" t="s">
        <v>44</v>
      </c>
      <c r="G9" s="96" t="s">
        <v>298</v>
      </c>
      <c r="H9" s="98">
        <v>920.09</v>
      </c>
      <c r="I9" s="98">
        <v>632.68</v>
      </c>
      <c r="J9" s="98">
        <v>0</v>
      </c>
      <c r="K9" s="98">
        <v>0</v>
      </c>
      <c r="L9" s="98">
        <v>0</v>
      </c>
      <c r="M9" s="98">
        <v>0</v>
      </c>
      <c r="N9" s="98">
        <v>195.4</v>
      </c>
      <c r="O9" s="98">
        <v>828.08</v>
      </c>
      <c r="P9" s="99">
        <v>0.9</v>
      </c>
      <c r="Q9" s="100" t="s">
        <v>44</v>
      </c>
      <c r="R9" s="96" t="s">
        <v>918</v>
      </c>
      <c r="S9" s="96" t="s">
        <v>205</v>
      </c>
    </row>
    <row r="10" ht="36" spans="1:19">
      <c r="A10" s="95">
        <v>8</v>
      </c>
      <c r="B10" s="96" t="s">
        <v>387</v>
      </c>
      <c r="C10" s="96" t="s">
        <v>644</v>
      </c>
      <c r="D10" s="97" t="s">
        <v>58</v>
      </c>
      <c r="E10" s="96" t="s">
        <v>45</v>
      </c>
      <c r="F10" s="96" t="s">
        <v>44</v>
      </c>
      <c r="G10" s="96" t="s">
        <v>919</v>
      </c>
      <c r="H10" s="98">
        <v>3399.05</v>
      </c>
      <c r="I10" s="98">
        <v>2967.1</v>
      </c>
      <c r="J10" s="98">
        <v>0</v>
      </c>
      <c r="K10" s="98">
        <v>0</v>
      </c>
      <c r="L10" s="98">
        <v>0</v>
      </c>
      <c r="M10" s="98">
        <v>0</v>
      </c>
      <c r="N10" s="98">
        <v>92.05</v>
      </c>
      <c r="O10" s="98">
        <v>3059.15</v>
      </c>
      <c r="P10" s="99">
        <v>0.9</v>
      </c>
      <c r="Q10" s="100" t="s">
        <v>44</v>
      </c>
      <c r="R10" s="96" t="s">
        <v>920</v>
      </c>
      <c r="S10" s="96" t="s">
        <v>205</v>
      </c>
    </row>
    <row r="11" ht="24" spans="1:19">
      <c r="A11" s="95">
        <v>9</v>
      </c>
      <c r="B11" s="96" t="s">
        <v>383</v>
      </c>
      <c r="C11" s="96" t="s">
        <v>921</v>
      </c>
      <c r="D11" s="97" t="s">
        <v>58</v>
      </c>
      <c r="E11" s="96" t="s">
        <v>45</v>
      </c>
      <c r="F11" s="96" t="s">
        <v>44</v>
      </c>
      <c r="G11" s="96" t="s">
        <v>922</v>
      </c>
      <c r="H11" s="98">
        <v>3333.96</v>
      </c>
      <c r="I11" s="98">
        <v>1894.76</v>
      </c>
      <c r="J11" s="98">
        <v>0</v>
      </c>
      <c r="K11" s="98">
        <v>0</v>
      </c>
      <c r="L11" s="98">
        <v>0</v>
      </c>
      <c r="M11" s="98">
        <v>0</v>
      </c>
      <c r="N11" s="98">
        <v>1105.8</v>
      </c>
      <c r="O11" s="98">
        <v>3000.56</v>
      </c>
      <c r="P11" s="99">
        <v>0.9</v>
      </c>
      <c r="Q11" s="100" t="s">
        <v>44</v>
      </c>
      <c r="R11" s="96" t="s">
        <v>923</v>
      </c>
      <c r="S11" s="96" t="s">
        <v>388</v>
      </c>
    </row>
    <row r="12" ht="24" spans="1:19">
      <c r="A12" s="95">
        <v>10</v>
      </c>
      <c r="B12" s="96" t="s">
        <v>383</v>
      </c>
      <c r="C12" s="96" t="s">
        <v>924</v>
      </c>
      <c r="D12" s="97" t="s">
        <v>43</v>
      </c>
      <c r="E12" s="96" t="s">
        <v>45</v>
      </c>
      <c r="F12" s="96" t="s">
        <v>44</v>
      </c>
      <c r="G12" s="96" t="s">
        <v>150</v>
      </c>
      <c r="H12" s="98">
        <v>3054.48</v>
      </c>
      <c r="I12" s="98">
        <v>1598.4</v>
      </c>
      <c r="J12" s="98">
        <v>0</v>
      </c>
      <c r="K12" s="98">
        <v>0</v>
      </c>
      <c r="L12" s="98">
        <v>0</v>
      </c>
      <c r="M12" s="98">
        <v>0</v>
      </c>
      <c r="N12" s="98">
        <v>1150.63</v>
      </c>
      <c r="O12" s="98">
        <v>2749.03</v>
      </c>
      <c r="P12" s="99">
        <v>0.9</v>
      </c>
      <c r="Q12" s="100" t="s">
        <v>44</v>
      </c>
      <c r="R12" s="96" t="s">
        <v>916</v>
      </c>
      <c r="S12" s="96" t="s">
        <v>66</v>
      </c>
    </row>
    <row r="13" ht="36" spans="1:19">
      <c r="A13" s="95">
        <v>11</v>
      </c>
      <c r="B13" s="96" t="s">
        <v>387</v>
      </c>
      <c r="C13" s="96" t="s">
        <v>474</v>
      </c>
      <c r="D13" s="97" t="s">
        <v>58</v>
      </c>
      <c r="E13" s="96" t="s">
        <v>45</v>
      </c>
      <c r="F13" s="96" t="s">
        <v>44</v>
      </c>
      <c r="G13" s="96" t="s">
        <v>542</v>
      </c>
      <c r="H13" s="98">
        <v>3808.35</v>
      </c>
      <c r="I13" s="98">
        <v>3361.57</v>
      </c>
      <c r="J13" s="98">
        <v>0</v>
      </c>
      <c r="K13" s="98">
        <v>0</v>
      </c>
      <c r="L13" s="98">
        <v>0</v>
      </c>
      <c r="M13" s="98">
        <v>0</v>
      </c>
      <c r="N13" s="98">
        <v>65.95</v>
      </c>
      <c r="O13" s="98">
        <v>3427.52</v>
      </c>
      <c r="P13" s="99">
        <v>0.9</v>
      </c>
      <c r="Q13" s="100" t="s">
        <v>44</v>
      </c>
      <c r="R13" s="96" t="s">
        <v>916</v>
      </c>
      <c r="S13" s="96" t="s">
        <v>333</v>
      </c>
    </row>
    <row r="14" ht="24" spans="1:19">
      <c r="A14" s="95">
        <v>12</v>
      </c>
      <c r="B14" s="96" t="s">
        <v>406</v>
      </c>
      <c r="C14" s="96" t="s">
        <v>512</v>
      </c>
      <c r="D14" s="97" t="s">
        <v>58</v>
      </c>
      <c r="E14" s="96" t="s">
        <v>45</v>
      </c>
      <c r="F14" s="96" t="s">
        <v>44</v>
      </c>
      <c r="G14" s="96" t="s">
        <v>337</v>
      </c>
      <c r="H14" s="98">
        <v>4919.21</v>
      </c>
      <c r="I14" s="98">
        <v>3202.38</v>
      </c>
      <c r="J14" s="98">
        <v>0</v>
      </c>
      <c r="K14" s="98">
        <v>0</v>
      </c>
      <c r="L14" s="98">
        <v>0</v>
      </c>
      <c r="M14" s="98">
        <v>0</v>
      </c>
      <c r="N14" s="98">
        <v>1224.91</v>
      </c>
      <c r="O14" s="98">
        <v>4427.29</v>
      </c>
      <c r="P14" s="99">
        <v>0.9</v>
      </c>
      <c r="Q14" s="100" t="s">
        <v>44</v>
      </c>
      <c r="R14" s="96" t="s">
        <v>916</v>
      </c>
      <c r="S14" s="96" t="s">
        <v>110</v>
      </c>
    </row>
    <row r="15" ht="36" spans="1:19">
      <c r="A15" s="95">
        <v>13</v>
      </c>
      <c r="B15" s="96" t="s">
        <v>387</v>
      </c>
      <c r="C15" s="96" t="s">
        <v>925</v>
      </c>
      <c r="D15" s="97" t="s">
        <v>43</v>
      </c>
      <c r="E15" s="96" t="s">
        <v>45</v>
      </c>
      <c r="F15" s="96" t="s">
        <v>44</v>
      </c>
      <c r="G15" s="96" t="s">
        <v>236</v>
      </c>
      <c r="H15" s="98">
        <v>2699.18</v>
      </c>
      <c r="I15" s="98">
        <v>2220.47</v>
      </c>
      <c r="J15" s="98">
        <v>0</v>
      </c>
      <c r="K15" s="98">
        <v>0</v>
      </c>
      <c r="L15" s="98">
        <v>0</v>
      </c>
      <c r="M15" s="98">
        <v>0</v>
      </c>
      <c r="N15" s="98">
        <v>208.79</v>
      </c>
      <c r="O15" s="98">
        <v>2429.26</v>
      </c>
      <c r="P15" s="99">
        <v>0.9</v>
      </c>
      <c r="Q15" s="100" t="s">
        <v>44</v>
      </c>
      <c r="R15" s="96" t="s">
        <v>926</v>
      </c>
      <c r="S15" s="96" t="s">
        <v>333</v>
      </c>
    </row>
    <row r="16" ht="36" spans="1:19">
      <c r="A16" s="95">
        <v>14</v>
      </c>
      <c r="B16" s="96" t="s">
        <v>387</v>
      </c>
      <c r="C16" s="96" t="s">
        <v>927</v>
      </c>
      <c r="D16" s="97" t="s">
        <v>58</v>
      </c>
      <c r="E16" s="96" t="s">
        <v>45</v>
      </c>
      <c r="F16" s="96" t="s">
        <v>44</v>
      </c>
      <c r="G16" s="96" t="s">
        <v>150</v>
      </c>
      <c r="H16" s="98">
        <v>1694.63</v>
      </c>
      <c r="I16" s="98">
        <v>1361.22</v>
      </c>
      <c r="J16" s="98">
        <v>0</v>
      </c>
      <c r="K16" s="98">
        <v>0</v>
      </c>
      <c r="L16" s="98">
        <v>0</v>
      </c>
      <c r="M16" s="98">
        <v>0</v>
      </c>
      <c r="N16" s="98">
        <v>163.95</v>
      </c>
      <c r="O16" s="98">
        <v>1525.17</v>
      </c>
      <c r="P16" s="99">
        <v>0.9</v>
      </c>
      <c r="Q16" s="100" t="s">
        <v>44</v>
      </c>
      <c r="R16" s="96" t="s">
        <v>909</v>
      </c>
      <c r="S16" s="96" t="s">
        <v>66</v>
      </c>
    </row>
    <row r="17" ht="24" spans="1:19">
      <c r="A17" s="95">
        <v>15</v>
      </c>
      <c r="B17" s="96" t="s">
        <v>383</v>
      </c>
      <c r="C17" s="96" t="s">
        <v>928</v>
      </c>
      <c r="D17" s="97" t="s">
        <v>58</v>
      </c>
      <c r="E17" s="96" t="s">
        <v>45</v>
      </c>
      <c r="F17" s="96" t="s">
        <v>44</v>
      </c>
      <c r="G17" s="96" t="s">
        <v>929</v>
      </c>
      <c r="H17" s="98">
        <v>5946.6</v>
      </c>
      <c r="I17" s="98">
        <v>3316.98</v>
      </c>
      <c r="J17" s="98">
        <v>0</v>
      </c>
      <c r="K17" s="98">
        <v>0</v>
      </c>
      <c r="L17" s="98">
        <v>0</v>
      </c>
      <c r="M17" s="98">
        <v>0</v>
      </c>
      <c r="N17" s="98">
        <v>2034.96</v>
      </c>
      <c r="O17" s="98">
        <v>5351.94</v>
      </c>
      <c r="P17" s="99">
        <v>0.9</v>
      </c>
      <c r="Q17" s="100" t="s">
        <v>44</v>
      </c>
      <c r="R17" s="96" t="s">
        <v>930</v>
      </c>
      <c r="S17" s="96" t="s">
        <v>110</v>
      </c>
    </row>
    <row r="18" ht="36" spans="1:19">
      <c r="A18" s="95">
        <v>16</v>
      </c>
      <c r="B18" s="96" t="s">
        <v>387</v>
      </c>
      <c r="C18" s="96" t="s">
        <v>931</v>
      </c>
      <c r="D18" s="97" t="s">
        <v>58</v>
      </c>
      <c r="E18" s="96" t="s">
        <v>45</v>
      </c>
      <c r="F18" s="96" t="s">
        <v>44</v>
      </c>
      <c r="G18" s="96" t="s">
        <v>323</v>
      </c>
      <c r="H18" s="98">
        <v>3104.47</v>
      </c>
      <c r="I18" s="98">
        <v>2607.86</v>
      </c>
      <c r="J18" s="98">
        <v>0</v>
      </c>
      <c r="K18" s="98">
        <v>0</v>
      </c>
      <c r="L18" s="98">
        <v>0</v>
      </c>
      <c r="M18" s="98">
        <v>0</v>
      </c>
      <c r="N18" s="98">
        <v>186.16</v>
      </c>
      <c r="O18" s="98">
        <v>2794.02</v>
      </c>
      <c r="P18" s="99">
        <v>0.9</v>
      </c>
      <c r="Q18" s="100" t="s">
        <v>44</v>
      </c>
      <c r="R18" s="96" t="s">
        <v>930</v>
      </c>
      <c r="S18" s="96" t="s">
        <v>66</v>
      </c>
    </row>
    <row r="19" ht="24" spans="1:19">
      <c r="A19" s="95">
        <v>17</v>
      </c>
      <c r="B19" s="96" t="s">
        <v>383</v>
      </c>
      <c r="C19" s="96" t="s">
        <v>932</v>
      </c>
      <c r="D19" s="97" t="s">
        <v>58</v>
      </c>
      <c r="E19" s="96" t="s">
        <v>45</v>
      </c>
      <c r="F19" s="96" t="s">
        <v>44</v>
      </c>
      <c r="G19" s="96" t="s">
        <v>933</v>
      </c>
      <c r="H19" s="98">
        <v>2133.74</v>
      </c>
      <c r="I19" s="98">
        <v>1026.22</v>
      </c>
      <c r="J19" s="98">
        <v>0</v>
      </c>
      <c r="K19" s="98">
        <v>0</v>
      </c>
      <c r="L19" s="98">
        <v>0</v>
      </c>
      <c r="M19" s="98">
        <v>0</v>
      </c>
      <c r="N19" s="98">
        <v>894.15</v>
      </c>
      <c r="O19" s="98">
        <v>1920.37</v>
      </c>
      <c r="P19" s="99">
        <v>0.9</v>
      </c>
      <c r="Q19" s="100" t="s">
        <v>44</v>
      </c>
      <c r="R19" s="96" t="s">
        <v>934</v>
      </c>
      <c r="S19" s="96" t="s">
        <v>66</v>
      </c>
    </row>
    <row r="20" ht="24" spans="1:19">
      <c r="A20" s="95">
        <v>18</v>
      </c>
      <c r="B20" s="96" t="s">
        <v>383</v>
      </c>
      <c r="C20" s="96" t="s">
        <v>935</v>
      </c>
      <c r="D20" s="97" t="s">
        <v>58</v>
      </c>
      <c r="E20" s="96" t="s">
        <v>95</v>
      </c>
      <c r="F20" s="96" t="s">
        <v>936</v>
      </c>
      <c r="G20" s="96" t="s">
        <v>937</v>
      </c>
      <c r="H20" s="98">
        <v>6779.14</v>
      </c>
      <c r="I20" s="98">
        <v>4008.56</v>
      </c>
      <c r="J20" s="98">
        <v>0</v>
      </c>
      <c r="K20" s="98">
        <v>0</v>
      </c>
      <c r="L20" s="98">
        <v>2770.58</v>
      </c>
      <c r="M20" s="98">
        <v>0</v>
      </c>
      <c r="N20" s="98">
        <v>0</v>
      </c>
      <c r="O20" s="98">
        <v>6779.14</v>
      </c>
      <c r="P20" s="99">
        <v>1</v>
      </c>
      <c r="Q20" s="100" t="s">
        <v>44</v>
      </c>
      <c r="R20" s="96" t="s">
        <v>920</v>
      </c>
      <c r="S20" s="96" t="s">
        <v>152</v>
      </c>
    </row>
    <row r="21" ht="24" spans="1:19">
      <c r="A21" s="95">
        <v>19</v>
      </c>
      <c r="B21" s="96" t="s">
        <v>383</v>
      </c>
      <c r="C21" s="96" t="s">
        <v>641</v>
      </c>
      <c r="D21" s="97" t="s">
        <v>58</v>
      </c>
      <c r="E21" s="96" t="s">
        <v>95</v>
      </c>
      <c r="F21" s="96" t="s">
        <v>936</v>
      </c>
      <c r="G21" s="96" t="s">
        <v>337</v>
      </c>
      <c r="H21" s="98">
        <v>3516.45</v>
      </c>
      <c r="I21" s="98">
        <v>1835.19</v>
      </c>
      <c r="J21" s="98">
        <v>0</v>
      </c>
      <c r="K21" s="98">
        <v>0</v>
      </c>
      <c r="L21" s="98">
        <v>1681.26</v>
      </c>
      <c r="M21" s="98">
        <v>0</v>
      </c>
      <c r="N21" s="98">
        <v>0</v>
      </c>
      <c r="O21" s="98">
        <v>3516.45</v>
      </c>
      <c r="P21" s="99">
        <v>1</v>
      </c>
      <c r="Q21" s="100" t="s">
        <v>44</v>
      </c>
      <c r="R21" s="96" t="s">
        <v>909</v>
      </c>
      <c r="S21" s="96" t="s">
        <v>133</v>
      </c>
    </row>
    <row r="22" ht="24" spans="1:19">
      <c r="A22" s="95">
        <v>20</v>
      </c>
      <c r="B22" s="96" t="s">
        <v>383</v>
      </c>
      <c r="C22" s="96" t="s">
        <v>641</v>
      </c>
      <c r="D22" s="97" t="s">
        <v>58</v>
      </c>
      <c r="E22" s="96" t="s">
        <v>95</v>
      </c>
      <c r="F22" s="96" t="s">
        <v>936</v>
      </c>
      <c r="G22" s="96" t="s">
        <v>126</v>
      </c>
      <c r="H22" s="98">
        <v>4568.74</v>
      </c>
      <c r="I22" s="98">
        <v>2340.03</v>
      </c>
      <c r="J22" s="98">
        <v>0</v>
      </c>
      <c r="K22" s="98">
        <v>0</v>
      </c>
      <c r="L22" s="98">
        <v>2228.71</v>
      </c>
      <c r="M22" s="98">
        <v>0</v>
      </c>
      <c r="N22" s="98">
        <v>0</v>
      </c>
      <c r="O22" s="98">
        <v>4568.74</v>
      </c>
      <c r="P22" s="99">
        <v>1</v>
      </c>
      <c r="Q22" s="100" t="s">
        <v>44</v>
      </c>
      <c r="R22" s="96" t="s">
        <v>916</v>
      </c>
      <c r="S22" s="96" t="s">
        <v>133</v>
      </c>
    </row>
    <row r="23" ht="24" spans="1:19">
      <c r="A23" s="95">
        <v>21</v>
      </c>
      <c r="B23" s="96" t="s">
        <v>383</v>
      </c>
      <c r="C23" s="96" t="s">
        <v>938</v>
      </c>
      <c r="D23" s="97" t="s">
        <v>58</v>
      </c>
      <c r="E23" s="96" t="s">
        <v>45</v>
      </c>
      <c r="F23" s="96" t="s">
        <v>44</v>
      </c>
      <c r="G23" s="96" t="s">
        <v>108</v>
      </c>
      <c r="H23" s="98">
        <v>17610.61</v>
      </c>
      <c r="I23" s="98">
        <v>9162.68</v>
      </c>
      <c r="J23" s="98">
        <v>0</v>
      </c>
      <c r="K23" s="98">
        <v>0</v>
      </c>
      <c r="L23" s="98">
        <v>0</v>
      </c>
      <c r="M23" s="98">
        <v>0</v>
      </c>
      <c r="N23" s="98">
        <v>6686.87</v>
      </c>
      <c r="O23" s="98">
        <v>15849.55</v>
      </c>
      <c r="P23" s="99">
        <v>0.9</v>
      </c>
      <c r="Q23" s="100" t="s">
        <v>44</v>
      </c>
      <c r="R23" s="96" t="s">
        <v>918</v>
      </c>
      <c r="S23" s="96" t="s">
        <v>71</v>
      </c>
    </row>
    <row r="24" ht="24" spans="1:19">
      <c r="A24" s="95">
        <v>22</v>
      </c>
      <c r="B24" s="96" t="s">
        <v>406</v>
      </c>
      <c r="C24" s="96" t="s">
        <v>939</v>
      </c>
      <c r="D24" s="97" t="s">
        <v>58</v>
      </c>
      <c r="E24" s="96" t="s">
        <v>45</v>
      </c>
      <c r="F24" s="96" t="s">
        <v>44</v>
      </c>
      <c r="G24" s="96" t="s">
        <v>173</v>
      </c>
      <c r="H24" s="98">
        <v>4686.06</v>
      </c>
      <c r="I24" s="98">
        <v>3005.86</v>
      </c>
      <c r="J24" s="98">
        <v>1503</v>
      </c>
      <c r="K24" s="98">
        <v>0</v>
      </c>
      <c r="L24" s="98">
        <v>0</v>
      </c>
      <c r="M24" s="98">
        <v>0</v>
      </c>
      <c r="N24" s="98">
        <v>0</v>
      </c>
      <c r="O24" s="98">
        <v>4509.09</v>
      </c>
      <c r="P24" s="99">
        <v>0.96</v>
      </c>
      <c r="Q24" s="100" t="s">
        <v>44</v>
      </c>
      <c r="R24" s="96" t="s">
        <v>940</v>
      </c>
      <c r="S24" s="96" t="s">
        <v>391</v>
      </c>
    </row>
    <row r="25" ht="36" spans="1:19">
      <c r="A25" s="95">
        <v>23</v>
      </c>
      <c r="B25" s="96" t="s">
        <v>387</v>
      </c>
      <c r="C25" s="96" t="s">
        <v>941</v>
      </c>
      <c r="D25" s="97" t="s">
        <v>43</v>
      </c>
      <c r="E25" s="96"/>
      <c r="F25" s="96" t="s">
        <v>44</v>
      </c>
      <c r="G25" s="96" t="s">
        <v>232</v>
      </c>
      <c r="H25" s="98">
        <v>1781.86</v>
      </c>
      <c r="I25" s="98">
        <v>1382.86</v>
      </c>
      <c r="J25" s="98">
        <v>0</v>
      </c>
      <c r="K25" s="98">
        <v>0</v>
      </c>
      <c r="L25" s="98">
        <v>0</v>
      </c>
      <c r="M25" s="98">
        <v>0</v>
      </c>
      <c r="N25" s="98">
        <v>220.81</v>
      </c>
      <c r="O25" s="98">
        <v>1603.67</v>
      </c>
      <c r="P25" s="99">
        <v>0.9</v>
      </c>
      <c r="Q25" s="100" t="s">
        <v>44</v>
      </c>
      <c r="R25" s="96" t="s">
        <v>942</v>
      </c>
      <c r="S25" s="96" t="s">
        <v>391</v>
      </c>
    </row>
    <row r="26" ht="48" spans="1:19">
      <c r="A26" s="95">
        <v>24</v>
      </c>
      <c r="B26" s="96" t="s">
        <v>383</v>
      </c>
      <c r="C26" s="96" t="s">
        <v>943</v>
      </c>
      <c r="D26" s="97" t="s">
        <v>58</v>
      </c>
      <c r="E26" s="96" t="s">
        <v>95</v>
      </c>
      <c r="F26" s="96" t="s">
        <v>936</v>
      </c>
      <c r="G26" s="96" t="s">
        <v>944</v>
      </c>
      <c r="H26" s="98">
        <v>4188.78</v>
      </c>
      <c r="I26" s="98">
        <v>2484.9</v>
      </c>
      <c r="J26" s="98">
        <v>0</v>
      </c>
      <c r="K26" s="98">
        <v>0</v>
      </c>
      <c r="L26" s="98">
        <v>1703.88</v>
      </c>
      <c r="M26" s="98">
        <v>0</v>
      </c>
      <c r="N26" s="98">
        <v>0</v>
      </c>
      <c r="O26" s="98">
        <v>4188.78</v>
      </c>
      <c r="P26" s="99">
        <v>1</v>
      </c>
      <c r="Q26" s="100" t="s">
        <v>44</v>
      </c>
      <c r="R26" s="96" t="s">
        <v>945</v>
      </c>
      <c r="S26" s="96" t="s">
        <v>161</v>
      </c>
    </row>
    <row r="27" ht="36" spans="1:19">
      <c r="A27" s="95">
        <v>25</v>
      </c>
      <c r="B27" s="96" t="s">
        <v>387</v>
      </c>
      <c r="C27" s="96" t="s">
        <v>594</v>
      </c>
      <c r="D27" s="97" t="s">
        <v>58</v>
      </c>
      <c r="E27" s="96" t="s">
        <v>95</v>
      </c>
      <c r="F27" s="96" t="s">
        <v>936</v>
      </c>
      <c r="G27" s="96" t="s">
        <v>236</v>
      </c>
      <c r="H27" s="98">
        <v>2297.89</v>
      </c>
      <c r="I27" s="98">
        <v>1857.93</v>
      </c>
      <c r="J27" s="98">
        <v>0</v>
      </c>
      <c r="K27" s="98">
        <v>0</v>
      </c>
      <c r="L27" s="98">
        <v>439.96</v>
      </c>
      <c r="M27" s="98">
        <v>0</v>
      </c>
      <c r="N27" s="98">
        <v>0</v>
      </c>
      <c r="O27" s="98">
        <v>2297.89</v>
      </c>
      <c r="P27" s="99">
        <v>1</v>
      </c>
      <c r="Q27" s="100" t="s">
        <v>44</v>
      </c>
      <c r="R27" s="96" t="s">
        <v>946</v>
      </c>
      <c r="S27" s="96" t="s">
        <v>283</v>
      </c>
    </row>
    <row r="28" ht="36" spans="1:19">
      <c r="A28" s="95">
        <v>26</v>
      </c>
      <c r="B28" s="96" t="s">
        <v>387</v>
      </c>
      <c r="C28" s="96" t="s">
        <v>678</v>
      </c>
      <c r="D28" s="97" t="s">
        <v>58</v>
      </c>
      <c r="E28" s="96" t="s">
        <v>95</v>
      </c>
      <c r="F28" s="96" t="s">
        <v>936</v>
      </c>
      <c r="G28" s="96" t="s">
        <v>417</v>
      </c>
      <c r="H28" s="98">
        <v>3159.05</v>
      </c>
      <c r="I28" s="98">
        <v>2622.55</v>
      </c>
      <c r="J28" s="98">
        <v>0</v>
      </c>
      <c r="K28" s="98">
        <v>0</v>
      </c>
      <c r="L28" s="98">
        <v>536.5</v>
      </c>
      <c r="M28" s="98">
        <v>0</v>
      </c>
      <c r="N28" s="98">
        <v>0</v>
      </c>
      <c r="O28" s="98">
        <v>3159.05</v>
      </c>
      <c r="P28" s="99">
        <v>1</v>
      </c>
      <c r="Q28" s="100" t="s">
        <v>44</v>
      </c>
      <c r="R28" s="96" t="s">
        <v>916</v>
      </c>
      <c r="S28" s="96" t="s">
        <v>87</v>
      </c>
    </row>
    <row r="29" ht="24" spans="1:19">
      <c r="A29" s="95">
        <v>27</v>
      </c>
      <c r="B29" s="96" t="s">
        <v>383</v>
      </c>
      <c r="C29" s="96" t="s">
        <v>947</v>
      </c>
      <c r="D29" s="97" t="s">
        <v>58</v>
      </c>
      <c r="E29" s="96" t="s">
        <v>95</v>
      </c>
      <c r="F29" s="96" t="s">
        <v>936</v>
      </c>
      <c r="G29" s="96" t="s">
        <v>800</v>
      </c>
      <c r="H29" s="98">
        <v>2669.59</v>
      </c>
      <c r="I29" s="98">
        <v>1411.6</v>
      </c>
      <c r="J29" s="98">
        <v>0</v>
      </c>
      <c r="K29" s="98">
        <v>0</v>
      </c>
      <c r="L29" s="98">
        <v>1257.99</v>
      </c>
      <c r="M29" s="98">
        <v>0</v>
      </c>
      <c r="N29" s="98">
        <v>0</v>
      </c>
      <c r="O29" s="98">
        <v>2669.59</v>
      </c>
      <c r="P29" s="99">
        <v>1</v>
      </c>
      <c r="Q29" s="100" t="s">
        <v>44</v>
      </c>
      <c r="R29" s="96" t="s">
        <v>934</v>
      </c>
      <c r="S29" s="96" t="s">
        <v>91</v>
      </c>
    </row>
    <row r="30" ht="36" spans="1:19">
      <c r="A30" s="95">
        <v>28</v>
      </c>
      <c r="B30" s="96" t="s">
        <v>387</v>
      </c>
      <c r="C30" s="96" t="s">
        <v>458</v>
      </c>
      <c r="D30" s="97" t="s">
        <v>43</v>
      </c>
      <c r="E30" s="96" t="s">
        <v>45</v>
      </c>
      <c r="F30" s="96" t="s">
        <v>44</v>
      </c>
      <c r="G30" s="96" t="s">
        <v>415</v>
      </c>
      <c r="H30" s="98">
        <v>1555.81</v>
      </c>
      <c r="I30" s="98">
        <v>1255.35</v>
      </c>
      <c r="J30" s="98">
        <v>0</v>
      </c>
      <c r="K30" s="98">
        <v>0</v>
      </c>
      <c r="L30" s="98">
        <v>0</v>
      </c>
      <c r="M30" s="98">
        <v>0</v>
      </c>
      <c r="N30" s="98">
        <v>144.88</v>
      </c>
      <c r="O30" s="98">
        <v>1400.23</v>
      </c>
      <c r="P30" s="99">
        <v>0.9</v>
      </c>
      <c r="Q30" s="100" t="s">
        <v>44</v>
      </c>
      <c r="R30" s="96" t="s">
        <v>916</v>
      </c>
      <c r="S30" s="96" t="s">
        <v>412</v>
      </c>
    </row>
    <row r="31" ht="24" spans="1:19">
      <c r="A31" s="95">
        <v>29</v>
      </c>
      <c r="B31" s="96" t="s">
        <v>383</v>
      </c>
      <c r="C31" s="96" t="s">
        <v>527</v>
      </c>
      <c r="D31" s="97" t="s">
        <v>58</v>
      </c>
      <c r="E31" s="96"/>
      <c r="F31" s="96" t="s">
        <v>44</v>
      </c>
      <c r="G31" s="96" t="s">
        <v>733</v>
      </c>
      <c r="H31" s="98">
        <v>6169.57</v>
      </c>
      <c r="I31" s="98">
        <v>3931.13</v>
      </c>
      <c r="J31" s="98">
        <v>881.8</v>
      </c>
      <c r="K31" s="98">
        <v>0</v>
      </c>
      <c r="L31" s="98">
        <v>70.71</v>
      </c>
      <c r="M31" s="98">
        <v>0</v>
      </c>
      <c r="N31" s="98">
        <v>669</v>
      </c>
      <c r="O31" s="98">
        <v>5552.61</v>
      </c>
      <c r="P31" s="99">
        <v>0.9</v>
      </c>
      <c r="Q31" s="100" t="s">
        <v>44</v>
      </c>
      <c r="R31" s="96" t="s">
        <v>948</v>
      </c>
      <c r="S31" s="96" t="s">
        <v>91</v>
      </c>
    </row>
    <row r="32" ht="36" spans="1:19">
      <c r="A32" s="95">
        <v>30</v>
      </c>
      <c r="B32" s="96" t="s">
        <v>387</v>
      </c>
      <c r="C32" s="96" t="s">
        <v>949</v>
      </c>
      <c r="D32" s="97" t="s">
        <v>58</v>
      </c>
      <c r="E32" s="96" t="s">
        <v>95</v>
      </c>
      <c r="F32" s="96" t="s">
        <v>936</v>
      </c>
      <c r="G32" s="96" t="s">
        <v>278</v>
      </c>
      <c r="H32" s="98">
        <v>3722.02</v>
      </c>
      <c r="I32" s="98">
        <v>2927.08</v>
      </c>
      <c r="J32" s="98">
        <v>0</v>
      </c>
      <c r="K32" s="98">
        <v>0</v>
      </c>
      <c r="L32" s="98">
        <v>794.94</v>
      </c>
      <c r="M32" s="98">
        <v>0</v>
      </c>
      <c r="N32" s="98">
        <v>0</v>
      </c>
      <c r="O32" s="98">
        <v>3722.02</v>
      </c>
      <c r="P32" s="99">
        <v>1</v>
      </c>
      <c r="Q32" s="100" t="s">
        <v>44</v>
      </c>
      <c r="R32" s="96" t="s">
        <v>945</v>
      </c>
      <c r="S32" s="96" t="s">
        <v>412</v>
      </c>
    </row>
    <row r="33" ht="36" spans="1:19">
      <c r="A33" s="95">
        <v>31</v>
      </c>
      <c r="B33" s="96" t="s">
        <v>387</v>
      </c>
      <c r="C33" s="96" t="s">
        <v>554</v>
      </c>
      <c r="D33" s="97" t="s">
        <v>58</v>
      </c>
      <c r="E33" s="96" t="s">
        <v>95</v>
      </c>
      <c r="F33" s="96" t="s">
        <v>936</v>
      </c>
      <c r="G33" s="96" t="s">
        <v>337</v>
      </c>
      <c r="H33" s="98">
        <v>2789.74</v>
      </c>
      <c r="I33" s="98">
        <v>2408.29</v>
      </c>
      <c r="J33" s="98">
        <v>0</v>
      </c>
      <c r="K33" s="98">
        <v>0</v>
      </c>
      <c r="L33" s="98">
        <v>381.45</v>
      </c>
      <c r="M33" s="98">
        <v>0</v>
      </c>
      <c r="N33" s="98">
        <v>0</v>
      </c>
      <c r="O33" s="98">
        <v>2789.74</v>
      </c>
      <c r="P33" s="99">
        <v>1</v>
      </c>
      <c r="Q33" s="100" t="s">
        <v>44</v>
      </c>
      <c r="R33" s="96" t="s">
        <v>950</v>
      </c>
      <c r="S33" s="96" t="s">
        <v>412</v>
      </c>
    </row>
    <row r="34" ht="24" spans="1:19">
      <c r="A34" s="95">
        <v>32</v>
      </c>
      <c r="B34" s="96" t="s">
        <v>383</v>
      </c>
      <c r="C34" s="96" t="s">
        <v>951</v>
      </c>
      <c r="D34" s="97" t="s">
        <v>43</v>
      </c>
      <c r="E34" s="96"/>
      <c r="F34" s="96" t="s">
        <v>44</v>
      </c>
      <c r="G34" s="96" t="s">
        <v>493</v>
      </c>
      <c r="H34" s="98">
        <v>825.96</v>
      </c>
      <c r="I34" s="98">
        <v>191.07</v>
      </c>
      <c r="J34" s="98">
        <v>586</v>
      </c>
      <c r="K34" s="98">
        <v>0</v>
      </c>
      <c r="L34" s="98">
        <v>0</v>
      </c>
      <c r="M34" s="98">
        <v>0</v>
      </c>
      <c r="N34" s="98">
        <v>0</v>
      </c>
      <c r="O34" s="98">
        <v>777.02</v>
      </c>
      <c r="P34" s="99">
        <v>0.94</v>
      </c>
      <c r="Q34" s="100" t="s">
        <v>44</v>
      </c>
      <c r="R34" s="96" t="s">
        <v>908</v>
      </c>
      <c r="S34" s="96" t="s">
        <v>166</v>
      </c>
    </row>
    <row r="35" ht="36" spans="1:19">
      <c r="A35" s="95">
        <v>33</v>
      </c>
      <c r="B35" s="96" t="s">
        <v>387</v>
      </c>
      <c r="C35" s="96" t="s">
        <v>952</v>
      </c>
      <c r="D35" s="97" t="s">
        <v>58</v>
      </c>
      <c r="E35" s="96"/>
      <c r="F35" s="96" t="s">
        <v>44</v>
      </c>
      <c r="G35" s="96" t="s">
        <v>953</v>
      </c>
      <c r="H35" s="98">
        <v>1671.61</v>
      </c>
      <c r="I35" s="98">
        <v>1367.5</v>
      </c>
      <c r="J35" s="98">
        <v>273.1</v>
      </c>
      <c r="K35" s="98">
        <v>0</v>
      </c>
      <c r="L35" s="98">
        <v>0</v>
      </c>
      <c r="M35" s="98">
        <v>0</v>
      </c>
      <c r="N35" s="98">
        <v>0</v>
      </c>
      <c r="O35" s="98">
        <v>1640.61</v>
      </c>
      <c r="P35" s="99">
        <v>0.98</v>
      </c>
      <c r="Q35" s="100" t="s">
        <v>44</v>
      </c>
      <c r="R35" s="96" t="s">
        <v>926</v>
      </c>
      <c r="S35" s="96" t="s">
        <v>140</v>
      </c>
    </row>
    <row r="36" ht="36" spans="1:19">
      <c r="A36" s="95">
        <v>34</v>
      </c>
      <c r="B36" s="96" t="s">
        <v>387</v>
      </c>
      <c r="C36" s="96" t="s">
        <v>954</v>
      </c>
      <c r="D36" s="97" t="s">
        <v>43</v>
      </c>
      <c r="E36" s="96" t="s">
        <v>45</v>
      </c>
      <c r="F36" s="96" t="s">
        <v>44</v>
      </c>
      <c r="G36" s="96" t="s">
        <v>955</v>
      </c>
      <c r="H36" s="98">
        <v>824.67</v>
      </c>
      <c r="I36" s="98">
        <v>513.62</v>
      </c>
      <c r="J36" s="98">
        <v>0</v>
      </c>
      <c r="K36" s="98">
        <v>0</v>
      </c>
      <c r="L36" s="98">
        <v>0</v>
      </c>
      <c r="M36" s="98">
        <v>0</v>
      </c>
      <c r="N36" s="98">
        <v>228.58</v>
      </c>
      <c r="O36" s="98">
        <v>742.2</v>
      </c>
      <c r="P36" s="99">
        <v>0.9</v>
      </c>
      <c r="Q36" s="100" t="s">
        <v>44</v>
      </c>
      <c r="R36" s="96" t="s">
        <v>923</v>
      </c>
      <c r="S36" s="96" t="s">
        <v>140</v>
      </c>
    </row>
    <row r="37" ht="36" spans="1:19">
      <c r="A37" s="95">
        <v>35</v>
      </c>
      <c r="B37" s="96" t="s">
        <v>387</v>
      </c>
      <c r="C37" s="96" t="s">
        <v>956</v>
      </c>
      <c r="D37" s="97" t="s">
        <v>58</v>
      </c>
      <c r="E37" s="96" t="s">
        <v>95</v>
      </c>
      <c r="F37" s="96" t="s">
        <v>936</v>
      </c>
      <c r="G37" s="96" t="s">
        <v>150</v>
      </c>
      <c r="H37" s="98">
        <v>2263.42</v>
      </c>
      <c r="I37" s="98">
        <v>1827.1</v>
      </c>
      <c r="J37" s="98">
        <v>0</v>
      </c>
      <c r="K37" s="98">
        <v>0</v>
      </c>
      <c r="L37" s="98">
        <v>436.32</v>
      </c>
      <c r="M37" s="98">
        <v>0</v>
      </c>
      <c r="N37" s="98">
        <v>0</v>
      </c>
      <c r="O37" s="98">
        <v>2263.42</v>
      </c>
      <c r="P37" s="99">
        <v>1</v>
      </c>
      <c r="Q37" s="100" t="s">
        <v>44</v>
      </c>
      <c r="R37" s="96" t="s">
        <v>942</v>
      </c>
      <c r="S37" s="96" t="s">
        <v>66</v>
      </c>
    </row>
    <row r="38" ht="24" spans="1:19">
      <c r="A38" s="95">
        <v>36</v>
      </c>
      <c r="B38" s="96" t="s">
        <v>383</v>
      </c>
      <c r="C38" s="96" t="s">
        <v>957</v>
      </c>
      <c r="D38" s="97" t="s">
        <v>58</v>
      </c>
      <c r="E38" s="96" t="s">
        <v>45</v>
      </c>
      <c r="F38" s="96" t="s">
        <v>44</v>
      </c>
      <c r="G38" s="96" t="s">
        <v>953</v>
      </c>
      <c r="H38" s="98">
        <v>12172.88</v>
      </c>
      <c r="I38" s="98">
        <v>7979.23</v>
      </c>
      <c r="J38" s="98">
        <v>0</v>
      </c>
      <c r="K38" s="98">
        <v>0</v>
      </c>
      <c r="L38" s="98">
        <v>0</v>
      </c>
      <c r="M38" s="98">
        <v>0</v>
      </c>
      <c r="N38" s="98">
        <v>2976.36</v>
      </c>
      <c r="O38" s="98">
        <v>10955.59</v>
      </c>
      <c r="P38" s="99">
        <v>0.9</v>
      </c>
      <c r="Q38" s="100" t="s">
        <v>44</v>
      </c>
      <c r="R38" s="96" t="s">
        <v>958</v>
      </c>
      <c r="S38" s="96" t="s">
        <v>140</v>
      </c>
    </row>
    <row r="39" ht="36" spans="1:19">
      <c r="A39" s="95">
        <v>37</v>
      </c>
      <c r="B39" s="96" t="s">
        <v>387</v>
      </c>
      <c r="C39" s="96" t="s">
        <v>959</v>
      </c>
      <c r="D39" s="97" t="s">
        <v>43</v>
      </c>
      <c r="E39" s="96" t="s">
        <v>95</v>
      </c>
      <c r="F39" s="96" t="s">
        <v>936</v>
      </c>
      <c r="G39" s="96" t="s">
        <v>467</v>
      </c>
      <c r="H39" s="98">
        <v>1001</v>
      </c>
      <c r="I39" s="98">
        <v>700.7</v>
      </c>
      <c r="J39" s="98">
        <v>0</v>
      </c>
      <c r="K39" s="98">
        <v>0</v>
      </c>
      <c r="L39" s="98">
        <v>300.3</v>
      </c>
      <c r="M39" s="98">
        <v>0</v>
      </c>
      <c r="N39" s="98">
        <v>0</v>
      </c>
      <c r="O39" s="98">
        <v>1001</v>
      </c>
      <c r="P39" s="99">
        <v>1</v>
      </c>
      <c r="Q39" s="100" t="s">
        <v>44</v>
      </c>
      <c r="R39" s="96" t="s">
        <v>945</v>
      </c>
      <c r="S39" s="96" t="s">
        <v>55</v>
      </c>
    </row>
    <row r="40" ht="24" spans="1:19">
      <c r="A40" s="95">
        <v>38</v>
      </c>
      <c r="B40" s="96" t="s">
        <v>383</v>
      </c>
      <c r="C40" s="96" t="s">
        <v>460</v>
      </c>
      <c r="D40" s="97" t="s">
        <v>58</v>
      </c>
      <c r="E40" s="96" t="s">
        <v>95</v>
      </c>
      <c r="F40" s="96" t="s">
        <v>936</v>
      </c>
      <c r="G40" s="96" t="s">
        <v>960</v>
      </c>
      <c r="H40" s="98">
        <v>5478.43</v>
      </c>
      <c r="I40" s="98">
        <v>3316.91</v>
      </c>
      <c r="J40" s="98">
        <v>0</v>
      </c>
      <c r="K40" s="98">
        <v>0</v>
      </c>
      <c r="L40" s="98">
        <v>2161.52</v>
      </c>
      <c r="M40" s="98">
        <v>0</v>
      </c>
      <c r="N40" s="98">
        <v>0</v>
      </c>
      <c r="O40" s="98">
        <v>5478.43</v>
      </c>
      <c r="P40" s="99">
        <v>1</v>
      </c>
      <c r="Q40" s="100" t="s">
        <v>44</v>
      </c>
      <c r="R40" s="96" t="s">
        <v>916</v>
      </c>
      <c r="S40" s="96" t="s">
        <v>296</v>
      </c>
    </row>
    <row r="41" ht="36" spans="1:19">
      <c r="A41" s="95">
        <v>39</v>
      </c>
      <c r="B41" s="96" t="s">
        <v>387</v>
      </c>
      <c r="C41" s="96" t="s">
        <v>460</v>
      </c>
      <c r="D41" s="97" t="s">
        <v>58</v>
      </c>
      <c r="E41" s="96" t="s">
        <v>95</v>
      </c>
      <c r="F41" s="96" t="s">
        <v>936</v>
      </c>
      <c r="G41" s="96" t="s">
        <v>960</v>
      </c>
      <c r="H41" s="98">
        <v>572.98</v>
      </c>
      <c r="I41" s="98">
        <v>301.4</v>
      </c>
      <c r="J41" s="98">
        <v>0</v>
      </c>
      <c r="K41" s="98">
        <v>0</v>
      </c>
      <c r="L41" s="98">
        <v>271.58</v>
      </c>
      <c r="M41" s="98">
        <v>0</v>
      </c>
      <c r="N41" s="98">
        <v>0</v>
      </c>
      <c r="O41" s="98">
        <v>572.98</v>
      </c>
      <c r="P41" s="99">
        <v>1</v>
      </c>
      <c r="Q41" s="100" t="s">
        <v>44</v>
      </c>
      <c r="R41" s="96" t="s">
        <v>961</v>
      </c>
      <c r="S41" s="96" t="s">
        <v>296</v>
      </c>
    </row>
    <row r="42" ht="24" spans="1:19">
      <c r="A42" s="95">
        <v>40</v>
      </c>
      <c r="B42" s="96" t="s">
        <v>383</v>
      </c>
      <c r="C42" s="96" t="s">
        <v>437</v>
      </c>
      <c r="D42" s="97" t="s">
        <v>43</v>
      </c>
      <c r="E42" s="96" t="s">
        <v>45</v>
      </c>
      <c r="F42" s="96" t="s">
        <v>44</v>
      </c>
      <c r="G42" s="96" t="s">
        <v>962</v>
      </c>
      <c r="H42" s="98">
        <v>3350.14</v>
      </c>
      <c r="I42" s="98">
        <v>1712.94</v>
      </c>
      <c r="J42" s="98">
        <v>0</v>
      </c>
      <c r="K42" s="98">
        <v>0</v>
      </c>
      <c r="L42" s="98">
        <v>0</v>
      </c>
      <c r="M42" s="98">
        <v>0</v>
      </c>
      <c r="N42" s="98">
        <v>1302.19</v>
      </c>
      <c r="O42" s="98">
        <v>3015.13</v>
      </c>
      <c r="P42" s="99">
        <v>0.9</v>
      </c>
      <c r="Q42" s="100" t="s">
        <v>44</v>
      </c>
      <c r="R42" s="96" t="s">
        <v>908</v>
      </c>
      <c r="S42" s="96" t="s">
        <v>252</v>
      </c>
    </row>
    <row r="43" ht="24" spans="1:19">
      <c r="A43" s="95">
        <v>41</v>
      </c>
      <c r="B43" s="96" t="s">
        <v>383</v>
      </c>
      <c r="C43" s="96" t="s">
        <v>137</v>
      </c>
      <c r="D43" s="97" t="s">
        <v>58</v>
      </c>
      <c r="E43" s="96"/>
      <c r="F43" s="96" t="s">
        <v>44</v>
      </c>
      <c r="G43" s="96" t="s">
        <v>963</v>
      </c>
      <c r="H43" s="98">
        <v>3670.05</v>
      </c>
      <c r="I43" s="98">
        <v>2156.1</v>
      </c>
      <c r="J43" s="98">
        <v>0</v>
      </c>
      <c r="K43" s="98">
        <v>0</v>
      </c>
      <c r="L43" s="98">
        <v>377.31</v>
      </c>
      <c r="M43" s="98">
        <v>0</v>
      </c>
      <c r="N43" s="98">
        <v>769.64</v>
      </c>
      <c r="O43" s="98">
        <v>3303.05</v>
      </c>
      <c r="P43" s="99">
        <v>0.9</v>
      </c>
      <c r="Q43" s="100" t="s">
        <v>44</v>
      </c>
      <c r="R43" s="96" t="s">
        <v>942</v>
      </c>
      <c r="S43" s="96" t="s">
        <v>140</v>
      </c>
    </row>
    <row r="44" ht="24" spans="1:19">
      <c r="A44" s="95">
        <v>42</v>
      </c>
      <c r="B44" s="96" t="s">
        <v>383</v>
      </c>
      <c r="C44" s="96" t="s">
        <v>393</v>
      </c>
      <c r="D44" s="97" t="s">
        <v>58</v>
      </c>
      <c r="E44" s="96" t="s">
        <v>95</v>
      </c>
      <c r="F44" s="96" t="s">
        <v>936</v>
      </c>
      <c r="G44" s="96" t="s">
        <v>236</v>
      </c>
      <c r="H44" s="98">
        <v>2780.75</v>
      </c>
      <c r="I44" s="98">
        <v>1439.11</v>
      </c>
      <c r="J44" s="98">
        <v>0</v>
      </c>
      <c r="K44" s="98">
        <v>0</v>
      </c>
      <c r="L44" s="98">
        <v>1341.64</v>
      </c>
      <c r="M44" s="98">
        <v>0</v>
      </c>
      <c r="N44" s="98">
        <v>0</v>
      </c>
      <c r="O44" s="98">
        <v>2780.75</v>
      </c>
      <c r="P44" s="99">
        <v>1</v>
      </c>
      <c r="Q44" s="100" t="s">
        <v>44</v>
      </c>
      <c r="R44" s="96" t="s">
        <v>940</v>
      </c>
      <c r="S44" s="96" t="s">
        <v>388</v>
      </c>
    </row>
    <row r="45" ht="36" spans="1:19">
      <c r="A45" s="95">
        <v>43</v>
      </c>
      <c r="B45" s="96" t="s">
        <v>387</v>
      </c>
      <c r="C45" s="96" t="s">
        <v>964</v>
      </c>
      <c r="D45" s="97" t="s">
        <v>58</v>
      </c>
      <c r="E45" s="96" t="s">
        <v>95</v>
      </c>
      <c r="F45" s="96" t="s">
        <v>936</v>
      </c>
      <c r="G45" s="96" t="s">
        <v>236</v>
      </c>
      <c r="H45" s="98">
        <v>2181.26</v>
      </c>
      <c r="I45" s="98">
        <v>1751.03</v>
      </c>
      <c r="J45" s="98">
        <v>0</v>
      </c>
      <c r="K45" s="98">
        <v>0</v>
      </c>
      <c r="L45" s="98">
        <v>430.23</v>
      </c>
      <c r="M45" s="98">
        <v>0</v>
      </c>
      <c r="N45" s="98">
        <v>0</v>
      </c>
      <c r="O45" s="98">
        <v>2181.26</v>
      </c>
      <c r="P45" s="99">
        <v>1</v>
      </c>
      <c r="Q45" s="100" t="s">
        <v>44</v>
      </c>
      <c r="R45" s="96" t="s">
        <v>908</v>
      </c>
      <c r="S45" s="96" t="s">
        <v>286</v>
      </c>
    </row>
    <row r="46" ht="36" spans="1:19">
      <c r="A46" s="95">
        <v>44</v>
      </c>
      <c r="B46" s="96" t="s">
        <v>387</v>
      </c>
      <c r="C46" s="96" t="s">
        <v>965</v>
      </c>
      <c r="D46" s="97" t="s">
        <v>58</v>
      </c>
      <c r="E46" s="96" t="s">
        <v>45</v>
      </c>
      <c r="F46" s="96" t="s">
        <v>44</v>
      </c>
      <c r="G46" s="96" t="s">
        <v>298</v>
      </c>
      <c r="H46" s="98">
        <v>1077.66</v>
      </c>
      <c r="I46" s="98">
        <v>763.69</v>
      </c>
      <c r="J46" s="98">
        <v>0</v>
      </c>
      <c r="K46" s="98">
        <v>0</v>
      </c>
      <c r="L46" s="98">
        <v>0</v>
      </c>
      <c r="M46" s="98">
        <v>0</v>
      </c>
      <c r="N46" s="98">
        <v>206.2</v>
      </c>
      <c r="O46" s="98">
        <v>969.89</v>
      </c>
      <c r="P46" s="99">
        <v>0.9</v>
      </c>
      <c r="Q46" s="100" t="s">
        <v>44</v>
      </c>
      <c r="R46" s="96" t="s">
        <v>918</v>
      </c>
      <c r="S46" s="96" t="s">
        <v>110</v>
      </c>
    </row>
    <row r="47" ht="36" spans="1:19">
      <c r="A47" s="95">
        <v>45</v>
      </c>
      <c r="B47" s="96" t="s">
        <v>387</v>
      </c>
      <c r="C47" s="96" t="s">
        <v>966</v>
      </c>
      <c r="D47" s="97" t="s">
        <v>58</v>
      </c>
      <c r="E47" s="96" t="s">
        <v>45</v>
      </c>
      <c r="F47" s="96" t="s">
        <v>44</v>
      </c>
      <c r="G47" s="96" t="s">
        <v>298</v>
      </c>
      <c r="H47" s="98">
        <v>1719.82</v>
      </c>
      <c r="I47" s="98">
        <v>1241.15</v>
      </c>
      <c r="J47" s="98">
        <v>0</v>
      </c>
      <c r="K47" s="98">
        <v>0</v>
      </c>
      <c r="L47" s="98">
        <v>0</v>
      </c>
      <c r="M47" s="98">
        <v>0</v>
      </c>
      <c r="N47" s="98">
        <v>306.69</v>
      </c>
      <c r="O47" s="98">
        <v>1547.84</v>
      </c>
      <c r="P47" s="99">
        <v>0.9</v>
      </c>
      <c r="Q47" s="100" t="s">
        <v>44</v>
      </c>
      <c r="R47" s="96" t="s">
        <v>930</v>
      </c>
      <c r="S47" s="96" t="s">
        <v>118</v>
      </c>
    </row>
    <row r="48" ht="24" spans="1:19">
      <c r="A48" s="95">
        <v>46</v>
      </c>
      <c r="B48" s="96" t="s">
        <v>383</v>
      </c>
      <c r="C48" s="96" t="s">
        <v>967</v>
      </c>
      <c r="D48" s="97" t="s">
        <v>43</v>
      </c>
      <c r="E48" s="96" t="s">
        <v>52</v>
      </c>
      <c r="F48" s="96" t="s">
        <v>44</v>
      </c>
      <c r="G48" s="96" t="s">
        <v>774</v>
      </c>
      <c r="H48" s="98">
        <v>5786.19</v>
      </c>
      <c r="I48" s="98">
        <v>3245.04</v>
      </c>
      <c r="J48" s="98">
        <v>0</v>
      </c>
      <c r="K48" s="98">
        <v>0</v>
      </c>
      <c r="L48" s="98">
        <v>567.88</v>
      </c>
      <c r="M48" s="98">
        <v>0</v>
      </c>
      <c r="N48" s="98">
        <v>1394.65</v>
      </c>
      <c r="O48" s="98">
        <v>5207.57</v>
      </c>
      <c r="P48" s="99">
        <v>0.9</v>
      </c>
      <c r="Q48" s="100" t="s">
        <v>44</v>
      </c>
      <c r="R48" s="96" t="s">
        <v>968</v>
      </c>
      <c r="S48" s="96" t="s">
        <v>170</v>
      </c>
    </row>
    <row r="49" ht="24" spans="1:19">
      <c r="A49" s="95">
        <v>47</v>
      </c>
      <c r="B49" s="96" t="s">
        <v>383</v>
      </c>
      <c r="C49" s="96" t="s">
        <v>969</v>
      </c>
      <c r="D49" s="97" t="s">
        <v>58</v>
      </c>
      <c r="E49" s="96" t="s">
        <v>45</v>
      </c>
      <c r="F49" s="96" t="s">
        <v>44</v>
      </c>
      <c r="G49" s="96" t="s">
        <v>236</v>
      </c>
      <c r="H49" s="98">
        <v>2457.24</v>
      </c>
      <c r="I49" s="98">
        <v>1313.95</v>
      </c>
      <c r="J49" s="98">
        <v>0</v>
      </c>
      <c r="K49" s="98">
        <v>0</v>
      </c>
      <c r="L49" s="98">
        <v>0</v>
      </c>
      <c r="M49" s="98">
        <v>0</v>
      </c>
      <c r="N49" s="98">
        <v>897.57</v>
      </c>
      <c r="O49" s="98">
        <v>2211.52</v>
      </c>
      <c r="P49" s="99">
        <v>0.9</v>
      </c>
      <c r="Q49" s="100" t="s">
        <v>44</v>
      </c>
      <c r="R49" s="96" t="s">
        <v>970</v>
      </c>
      <c r="S49" s="96" t="s">
        <v>170</v>
      </c>
    </row>
    <row r="50" ht="24" spans="1:19">
      <c r="A50" s="95">
        <v>48</v>
      </c>
      <c r="B50" s="96" t="s">
        <v>383</v>
      </c>
      <c r="C50" s="96" t="s">
        <v>971</v>
      </c>
      <c r="D50" s="97" t="s">
        <v>58</v>
      </c>
      <c r="E50" s="96" t="s">
        <v>972</v>
      </c>
      <c r="F50" s="96" t="s">
        <v>44</v>
      </c>
      <c r="G50" s="96" t="s">
        <v>443</v>
      </c>
      <c r="H50" s="98">
        <v>2746.86</v>
      </c>
      <c r="I50" s="98">
        <v>1444.33</v>
      </c>
      <c r="J50" s="98">
        <v>0</v>
      </c>
      <c r="K50" s="98">
        <v>0</v>
      </c>
      <c r="L50" s="98">
        <v>911.77</v>
      </c>
      <c r="M50" s="98">
        <v>0</v>
      </c>
      <c r="N50" s="98">
        <v>116.07</v>
      </c>
      <c r="O50" s="98">
        <v>2472.17</v>
      </c>
      <c r="P50" s="99">
        <v>0.9</v>
      </c>
      <c r="Q50" s="100" t="s">
        <v>44</v>
      </c>
      <c r="R50" s="96" t="s">
        <v>973</v>
      </c>
      <c r="S50" s="96" t="s">
        <v>170</v>
      </c>
    </row>
    <row r="51" ht="36" spans="1:19">
      <c r="A51" s="95">
        <v>49</v>
      </c>
      <c r="B51" s="96" t="s">
        <v>387</v>
      </c>
      <c r="C51" s="96" t="s">
        <v>974</v>
      </c>
      <c r="D51" s="97" t="s">
        <v>58</v>
      </c>
      <c r="E51" s="96" t="s">
        <v>95</v>
      </c>
      <c r="F51" s="96" t="s">
        <v>936</v>
      </c>
      <c r="G51" s="96" t="s">
        <v>108</v>
      </c>
      <c r="H51" s="98">
        <v>2330.87</v>
      </c>
      <c r="I51" s="98">
        <v>1845.87</v>
      </c>
      <c r="J51" s="98">
        <v>0</v>
      </c>
      <c r="K51" s="98">
        <v>0</v>
      </c>
      <c r="L51" s="98">
        <v>485</v>
      </c>
      <c r="M51" s="98">
        <v>0</v>
      </c>
      <c r="N51" s="98">
        <v>0</v>
      </c>
      <c r="O51" s="98">
        <v>2330.87</v>
      </c>
      <c r="P51" s="99">
        <v>1</v>
      </c>
      <c r="Q51" s="100" t="s">
        <v>44</v>
      </c>
      <c r="R51" s="96" t="s">
        <v>975</v>
      </c>
      <c r="S51" s="96" t="s">
        <v>252</v>
      </c>
    </row>
    <row r="52" ht="24" spans="1:19">
      <c r="A52" s="95">
        <v>50</v>
      </c>
      <c r="B52" s="96" t="s">
        <v>383</v>
      </c>
      <c r="C52" s="96" t="s">
        <v>976</v>
      </c>
      <c r="D52" s="97" t="s">
        <v>58</v>
      </c>
      <c r="E52" s="96" t="s">
        <v>45</v>
      </c>
      <c r="F52" s="96" t="s">
        <v>44</v>
      </c>
      <c r="G52" s="96" t="s">
        <v>337</v>
      </c>
      <c r="H52" s="98">
        <v>5810.12</v>
      </c>
      <c r="I52" s="98">
        <v>3400.54</v>
      </c>
      <c r="J52" s="98">
        <v>0</v>
      </c>
      <c r="K52" s="98">
        <v>0</v>
      </c>
      <c r="L52" s="98">
        <v>0</v>
      </c>
      <c r="M52" s="98">
        <v>0</v>
      </c>
      <c r="N52" s="98">
        <v>1828.57</v>
      </c>
      <c r="O52" s="98">
        <v>5229.11</v>
      </c>
      <c r="P52" s="99">
        <v>0.9</v>
      </c>
      <c r="Q52" s="100" t="s">
        <v>44</v>
      </c>
      <c r="R52" s="96" t="s">
        <v>977</v>
      </c>
      <c r="S52" s="96" t="s">
        <v>252</v>
      </c>
    </row>
    <row r="53" ht="36" spans="1:19">
      <c r="A53" s="95">
        <v>51</v>
      </c>
      <c r="B53" s="96" t="s">
        <v>387</v>
      </c>
      <c r="C53" s="96" t="s">
        <v>653</v>
      </c>
      <c r="D53" s="97" t="s">
        <v>58</v>
      </c>
      <c r="E53" s="96" t="s">
        <v>45</v>
      </c>
      <c r="F53" s="96" t="s">
        <v>44</v>
      </c>
      <c r="G53" s="96" t="s">
        <v>337</v>
      </c>
      <c r="H53" s="98">
        <v>2923.37</v>
      </c>
      <c r="I53" s="98">
        <v>2464.39</v>
      </c>
      <c r="J53" s="98">
        <v>0</v>
      </c>
      <c r="K53" s="98">
        <v>0</v>
      </c>
      <c r="L53" s="98">
        <v>0</v>
      </c>
      <c r="M53" s="98">
        <v>0</v>
      </c>
      <c r="N53" s="98">
        <v>166.64</v>
      </c>
      <c r="O53" s="98">
        <v>2631.03</v>
      </c>
      <c r="P53" s="99">
        <v>0.9</v>
      </c>
      <c r="Q53" s="100" t="s">
        <v>44</v>
      </c>
      <c r="R53" s="96" t="s">
        <v>978</v>
      </c>
      <c r="S53" s="96" t="s">
        <v>48</v>
      </c>
    </row>
    <row r="54" ht="36" spans="1:19">
      <c r="A54" s="95">
        <v>52</v>
      </c>
      <c r="B54" s="96" t="s">
        <v>387</v>
      </c>
      <c r="C54" s="96" t="s">
        <v>979</v>
      </c>
      <c r="D54" s="97" t="s">
        <v>43</v>
      </c>
      <c r="E54" s="96" t="s">
        <v>45</v>
      </c>
      <c r="F54" s="96" t="s">
        <v>44</v>
      </c>
      <c r="G54" s="96" t="s">
        <v>236</v>
      </c>
      <c r="H54" s="98">
        <v>1646.51</v>
      </c>
      <c r="I54" s="98">
        <v>1223.1</v>
      </c>
      <c r="J54" s="98">
        <v>0</v>
      </c>
      <c r="K54" s="98">
        <v>0</v>
      </c>
      <c r="L54" s="98">
        <v>0</v>
      </c>
      <c r="M54" s="98">
        <v>0</v>
      </c>
      <c r="N54" s="98">
        <v>258.76</v>
      </c>
      <c r="O54" s="98">
        <v>1481.86</v>
      </c>
      <c r="P54" s="99">
        <v>0.9</v>
      </c>
      <c r="Q54" s="100" t="s">
        <v>44</v>
      </c>
      <c r="R54" s="96" t="s">
        <v>980</v>
      </c>
      <c r="S54" s="96" t="s">
        <v>48</v>
      </c>
    </row>
    <row r="55" ht="36" spans="1:19">
      <c r="A55" s="95">
        <v>53</v>
      </c>
      <c r="B55" s="96" t="s">
        <v>387</v>
      </c>
      <c r="C55" s="96" t="s">
        <v>610</v>
      </c>
      <c r="D55" s="97" t="s">
        <v>58</v>
      </c>
      <c r="E55" s="96"/>
      <c r="F55" s="96" t="s">
        <v>44</v>
      </c>
      <c r="G55" s="96" t="s">
        <v>417</v>
      </c>
      <c r="H55" s="98">
        <v>972.13</v>
      </c>
      <c r="I55" s="98">
        <v>668.22</v>
      </c>
      <c r="J55" s="98">
        <v>0</v>
      </c>
      <c r="K55" s="98">
        <v>0</v>
      </c>
      <c r="L55" s="98">
        <v>0</v>
      </c>
      <c r="M55" s="98">
        <v>0</v>
      </c>
      <c r="N55" s="98">
        <v>206.7</v>
      </c>
      <c r="O55" s="98">
        <v>874.92</v>
      </c>
      <c r="P55" s="99">
        <v>0.9</v>
      </c>
      <c r="Q55" s="100" t="s">
        <v>44</v>
      </c>
      <c r="R55" s="96" t="s">
        <v>980</v>
      </c>
      <c r="S55" s="96" t="s">
        <v>264</v>
      </c>
    </row>
    <row r="56" ht="24" spans="1:19">
      <c r="A56" s="95">
        <v>54</v>
      </c>
      <c r="B56" s="96" t="s">
        <v>383</v>
      </c>
      <c r="C56" s="96" t="s">
        <v>750</v>
      </c>
      <c r="D56" s="97" t="s">
        <v>43</v>
      </c>
      <c r="E56" s="96" t="s">
        <v>972</v>
      </c>
      <c r="F56" s="96" t="s">
        <v>44</v>
      </c>
      <c r="G56" s="96" t="s">
        <v>173</v>
      </c>
      <c r="H56" s="98">
        <v>5026.38</v>
      </c>
      <c r="I56" s="98">
        <v>3129.11</v>
      </c>
      <c r="J56" s="98">
        <v>0</v>
      </c>
      <c r="K56" s="98">
        <v>0</v>
      </c>
      <c r="L56" s="98">
        <v>1328.09</v>
      </c>
      <c r="M56" s="98">
        <v>0</v>
      </c>
      <c r="N56" s="98">
        <v>66.54</v>
      </c>
      <c r="O56" s="98">
        <v>4523.74</v>
      </c>
      <c r="P56" s="99">
        <v>0.9</v>
      </c>
      <c r="Q56" s="100" t="s">
        <v>44</v>
      </c>
      <c r="R56" s="96" t="s">
        <v>981</v>
      </c>
      <c r="S56" s="96" t="s">
        <v>55</v>
      </c>
    </row>
    <row r="57" ht="36" spans="1:19">
      <c r="A57" s="95">
        <v>55</v>
      </c>
      <c r="B57" s="96" t="s">
        <v>387</v>
      </c>
      <c r="C57" s="96" t="s">
        <v>982</v>
      </c>
      <c r="D57" s="97" t="s">
        <v>43</v>
      </c>
      <c r="E57" s="96" t="s">
        <v>45</v>
      </c>
      <c r="F57" s="96" t="s">
        <v>44</v>
      </c>
      <c r="G57" s="96" t="s">
        <v>774</v>
      </c>
      <c r="H57" s="98">
        <v>1387.12</v>
      </c>
      <c r="I57" s="98">
        <v>1081.93</v>
      </c>
      <c r="J57" s="98">
        <v>0</v>
      </c>
      <c r="K57" s="98">
        <v>0</v>
      </c>
      <c r="L57" s="98">
        <v>0</v>
      </c>
      <c r="M57" s="98">
        <v>0</v>
      </c>
      <c r="N57" s="98">
        <v>166.48</v>
      </c>
      <c r="O57" s="98">
        <v>1248.41</v>
      </c>
      <c r="P57" s="99">
        <v>0.9</v>
      </c>
      <c r="Q57" s="100" t="s">
        <v>44</v>
      </c>
      <c r="R57" s="96" t="s">
        <v>983</v>
      </c>
      <c r="S57" s="96" t="s">
        <v>388</v>
      </c>
    </row>
    <row r="58" ht="36" spans="1:19">
      <c r="A58" s="95">
        <v>56</v>
      </c>
      <c r="B58" s="96" t="s">
        <v>387</v>
      </c>
      <c r="C58" s="96" t="s">
        <v>984</v>
      </c>
      <c r="D58" s="97" t="s">
        <v>58</v>
      </c>
      <c r="E58" s="96" t="s">
        <v>45</v>
      </c>
      <c r="F58" s="96" t="s">
        <v>44</v>
      </c>
      <c r="G58" s="96" t="s">
        <v>415</v>
      </c>
      <c r="H58" s="98">
        <v>1380.62</v>
      </c>
      <c r="I58" s="98">
        <v>1040.55</v>
      </c>
      <c r="J58" s="98">
        <v>0</v>
      </c>
      <c r="K58" s="98">
        <v>0</v>
      </c>
      <c r="L58" s="98">
        <v>0</v>
      </c>
      <c r="M58" s="98">
        <v>0</v>
      </c>
      <c r="N58" s="98">
        <v>202.01</v>
      </c>
      <c r="O58" s="98">
        <v>1242.56</v>
      </c>
      <c r="P58" s="99">
        <v>0.9</v>
      </c>
      <c r="Q58" s="100" t="s">
        <v>44</v>
      </c>
      <c r="R58" s="96" t="s">
        <v>985</v>
      </c>
      <c r="S58" s="96" t="s">
        <v>296</v>
      </c>
    </row>
    <row r="59" ht="36" spans="1:19">
      <c r="A59" s="95">
        <v>57</v>
      </c>
      <c r="B59" s="96" t="s">
        <v>387</v>
      </c>
      <c r="C59" s="96" t="s">
        <v>986</v>
      </c>
      <c r="D59" s="97" t="s">
        <v>58</v>
      </c>
      <c r="E59" s="96" t="s">
        <v>45</v>
      </c>
      <c r="F59" s="96" t="s">
        <v>44</v>
      </c>
      <c r="G59" s="96" t="s">
        <v>337</v>
      </c>
      <c r="H59" s="98">
        <v>2018.81</v>
      </c>
      <c r="I59" s="98">
        <v>1652.67</v>
      </c>
      <c r="J59" s="98">
        <v>0</v>
      </c>
      <c r="K59" s="98">
        <v>0</v>
      </c>
      <c r="L59" s="98">
        <v>0</v>
      </c>
      <c r="M59" s="98">
        <v>0</v>
      </c>
      <c r="N59" s="98">
        <v>164.26</v>
      </c>
      <c r="O59" s="98">
        <v>1816.93</v>
      </c>
      <c r="P59" s="99">
        <v>0.9</v>
      </c>
      <c r="Q59" s="100" t="s">
        <v>44</v>
      </c>
      <c r="R59" s="96" t="s">
        <v>985</v>
      </c>
      <c r="S59" s="96" t="s">
        <v>296</v>
      </c>
    </row>
    <row r="60" ht="36" spans="1:19">
      <c r="A60" s="95">
        <v>58</v>
      </c>
      <c r="B60" s="96" t="s">
        <v>387</v>
      </c>
      <c r="C60" s="96" t="s">
        <v>788</v>
      </c>
      <c r="D60" s="97" t="s">
        <v>58</v>
      </c>
      <c r="E60" s="96" t="s">
        <v>45</v>
      </c>
      <c r="F60" s="96" t="s">
        <v>44</v>
      </c>
      <c r="G60" s="96" t="s">
        <v>150</v>
      </c>
      <c r="H60" s="98">
        <v>2671.99</v>
      </c>
      <c r="I60" s="98">
        <v>2133.82</v>
      </c>
      <c r="J60" s="98">
        <v>0</v>
      </c>
      <c r="K60" s="98">
        <v>0</v>
      </c>
      <c r="L60" s="98">
        <v>0</v>
      </c>
      <c r="M60" s="98">
        <v>0</v>
      </c>
      <c r="N60" s="98">
        <v>270.97</v>
      </c>
      <c r="O60" s="98">
        <v>2404.79</v>
      </c>
      <c r="P60" s="99">
        <v>0.9</v>
      </c>
      <c r="Q60" s="100" t="s">
        <v>44</v>
      </c>
      <c r="R60" s="96" t="s">
        <v>981</v>
      </c>
      <c r="S60" s="96" t="s">
        <v>110</v>
      </c>
    </row>
    <row r="61" ht="36" spans="1:19">
      <c r="A61" s="95">
        <v>59</v>
      </c>
      <c r="B61" s="96" t="s">
        <v>387</v>
      </c>
      <c r="C61" s="96" t="s">
        <v>987</v>
      </c>
      <c r="D61" s="97" t="s">
        <v>43</v>
      </c>
      <c r="E61" s="96" t="s">
        <v>972</v>
      </c>
      <c r="F61" s="96" t="s">
        <v>44</v>
      </c>
      <c r="G61" s="96" t="s">
        <v>146</v>
      </c>
      <c r="H61" s="98">
        <v>1722.26</v>
      </c>
      <c r="I61" s="98">
        <v>1409.78</v>
      </c>
      <c r="J61" s="98">
        <v>0</v>
      </c>
      <c r="K61" s="98">
        <v>0</v>
      </c>
      <c r="L61" s="98">
        <v>218.74</v>
      </c>
      <c r="M61" s="98">
        <v>0</v>
      </c>
      <c r="N61" s="98">
        <v>0</v>
      </c>
      <c r="O61" s="98">
        <v>1628.52</v>
      </c>
      <c r="P61" s="99">
        <v>0.95</v>
      </c>
      <c r="Q61" s="100" t="s">
        <v>44</v>
      </c>
      <c r="R61" s="96" t="s">
        <v>981</v>
      </c>
      <c r="S61" s="96" t="s">
        <v>110</v>
      </c>
    </row>
    <row r="62" ht="36" spans="1:19">
      <c r="A62" s="95">
        <v>60</v>
      </c>
      <c r="B62" s="96" t="s">
        <v>387</v>
      </c>
      <c r="C62" s="96" t="s">
        <v>988</v>
      </c>
      <c r="D62" s="97" t="s">
        <v>43</v>
      </c>
      <c r="E62" s="96" t="s">
        <v>45</v>
      </c>
      <c r="F62" s="96" t="s">
        <v>44</v>
      </c>
      <c r="G62" s="96" t="s">
        <v>173</v>
      </c>
      <c r="H62" s="98">
        <v>1972.86</v>
      </c>
      <c r="I62" s="98">
        <v>1639.13</v>
      </c>
      <c r="J62" s="98">
        <v>0</v>
      </c>
      <c r="K62" s="98">
        <v>0</v>
      </c>
      <c r="L62" s="98">
        <v>0</v>
      </c>
      <c r="M62" s="98">
        <v>0</v>
      </c>
      <c r="N62" s="98">
        <v>136.44</v>
      </c>
      <c r="O62" s="98">
        <v>1775.57</v>
      </c>
      <c r="P62" s="99">
        <v>0.9</v>
      </c>
      <c r="Q62" s="100" t="s">
        <v>44</v>
      </c>
      <c r="R62" s="96" t="s">
        <v>980</v>
      </c>
      <c r="S62" s="96" t="s">
        <v>110</v>
      </c>
    </row>
    <row r="63" ht="24" spans="1:19">
      <c r="A63" s="95">
        <v>61</v>
      </c>
      <c r="B63" s="96" t="s">
        <v>383</v>
      </c>
      <c r="C63" s="96" t="s">
        <v>453</v>
      </c>
      <c r="D63" s="97" t="s">
        <v>58</v>
      </c>
      <c r="E63" s="96" t="s">
        <v>95</v>
      </c>
      <c r="F63" s="96" t="s">
        <v>936</v>
      </c>
      <c r="G63" s="96" t="s">
        <v>989</v>
      </c>
      <c r="H63" s="98">
        <v>9246.14</v>
      </c>
      <c r="I63" s="98">
        <v>6084.55</v>
      </c>
      <c r="J63" s="98">
        <v>691.2</v>
      </c>
      <c r="K63" s="98">
        <v>0</v>
      </c>
      <c r="L63" s="98">
        <v>2470.35</v>
      </c>
      <c r="M63" s="98">
        <v>0</v>
      </c>
      <c r="N63" s="98">
        <v>0</v>
      </c>
      <c r="O63" s="98">
        <v>9246.14</v>
      </c>
      <c r="P63" s="99">
        <v>1</v>
      </c>
      <c r="Q63" s="100" t="s">
        <v>44</v>
      </c>
      <c r="R63" s="96" t="s">
        <v>985</v>
      </c>
      <c r="S63" s="96" t="s">
        <v>66</v>
      </c>
    </row>
    <row r="64" ht="36" spans="1:19">
      <c r="A64" s="95">
        <v>62</v>
      </c>
      <c r="B64" s="96" t="s">
        <v>387</v>
      </c>
      <c r="C64" s="96" t="s">
        <v>607</v>
      </c>
      <c r="D64" s="97" t="s">
        <v>58</v>
      </c>
      <c r="E64" s="96" t="s">
        <v>45</v>
      </c>
      <c r="F64" s="96" t="s">
        <v>44</v>
      </c>
      <c r="G64" s="96" t="s">
        <v>150</v>
      </c>
      <c r="H64" s="98">
        <v>1627.7</v>
      </c>
      <c r="I64" s="98">
        <v>1233.17</v>
      </c>
      <c r="J64" s="98">
        <v>0</v>
      </c>
      <c r="K64" s="98">
        <v>0</v>
      </c>
      <c r="L64" s="98">
        <v>0</v>
      </c>
      <c r="M64" s="98">
        <v>0</v>
      </c>
      <c r="N64" s="98">
        <v>231.76</v>
      </c>
      <c r="O64" s="98">
        <v>1464.93</v>
      </c>
      <c r="P64" s="99">
        <v>0.9</v>
      </c>
      <c r="Q64" s="100" t="s">
        <v>44</v>
      </c>
      <c r="R64" s="96" t="s">
        <v>977</v>
      </c>
      <c r="S64" s="96" t="s">
        <v>333</v>
      </c>
    </row>
    <row r="65" ht="24" spans="1:19">
      <c r="A65" s="95">
        <v>63</v>
      </c>
      <c r="B65" s="96" t="s">
        <v>383</v>
      </c>
      <c r="C65" s="96" t="s">
        <v>931</v>
      </c>
      <c r="D65" s="97" t="s">
        <v>58</v>
      </c>
      <c r="E65" s="96" t="s">
        <v>972</v>
      </c>
      <c r="F65" s="96" t="s">
        <v>44</v>
      </c>
      <c r="G65" s="96" t="s">
        <v>532</v>
      </c>
      <c r="H65" s="98">
        <v>4065.72</v>
      </c>
      <c r="I65" s="98">
        <v>2395.7</v>
      </c>
      <c r="J65" s="98">
        <v>0</v>
      </c>
      <c r="K65" s="98">
        <v>0</v>
      </c>
      <c r="L65" s="98">
        <v>419.25</v>
      </c>
      <c r="M65" s="98">
        <v>0</v>
      </c>
      <c r="N65" s="98">
        <v>844.2</v>
      </c>
      <c r="O65" s="98">
        <v>3659.15</v>
      </c>
      <c r="P65" s="99">
        <v>0.9</v>
      </c>
      <c r="Q65" s="100" t="s">
        <v>44</v>
      </c>
      <c r="R65" s="96" t="s">
        <v>990</v>
      </c>
      <c r="S65" s="96" t="s">
        <v>66</v>
      </c>
    </row>
    <row r="66" ht="36" spans="1:19">
      <c r="A66" s="95">
        <v>64</v>
      </c>
      <c r="B66" s="96" t="s">
        <v>387</v>
      </c>
      <c r="C66" s="96" t="s">
        <v>991</v>
      </c>
      <c r="D66" s="97" t="s">
        <v>43</v>
      </c>
      <c r="E66" s="96" t="s">
        <v>45</v>
      </c>
      <c r="F66" s="96" t="s">
        <v>44</v>
      </c>
      <c r="G66" s="96" t="s">
        <v>116</v>
      </c>
      <c r="H66" s="98">
        <v>1573.34</v>
      </c>
      <c r="I66" s="98">
        <v>1133.85</v>
      </c>
      <c r="J66" s="98">
        <v>0</v>
      </c>
      <c r="K66" s="98">
        <v>0</v>
      </c>
      <c r="L66" s="98">
        <v>0</v>
      </c>
      <c r="M66" s="98">
        <v>0</v>
      </c>
      <c r="N66" s="98">
        <v>282.16</v>
      </c>
      <c r="O66" s="98">
        <v>1416.01</v>
      </c>
      <c r="P66" s="99">
        <v>0.9</v>
      </c>
      <c r="Q66" s="100" t="s">
        <v>44</v>
      </c>
      <c r="R66" s="96" t="s">
        <v>992</v>
      </c>
      <c r="S66" s="96" t="s">
        <v>333</v>
      </c>
    </row>
    <row r="67" ht="24" spans="1:19">
      <c r="A67" s="95">
        <v>65</v>
      </c>
      <c r="B67" s="96" t="s">
        <v>383</v>
      </c>
      <c r="C67" s="96" t="s">
        <v>993</v>
      </c>
      <c r="D67" s="97" t="s">
        <v>58</v>
      </c>
      <c r="E67" s="96" t="s">
        <v>972</v>
      </c>
      <c r="F67" s="96" t="s">
        <v>44</v>
      </c>
      <c r="G67" s="96" t="s">
        <v>994</v>
      </c>
      <c r="H67" s="98">
        <v>2602.96</v>
      </c>
      <c r="I67" s="98">
        <v>1368.47</v>
      </c>
      <c r="J67" s="98">
        <v>0</v>
      </c>
      <c r="K67" s="98">
        <v>0</v>
      </c>
      <c r="L67" s="98">
        <v>864.14</v>
      </c>
      <c r="M67" s="98">
        <v>0</v>
      </c>
      <c r="N67" s="98">
        <v>110.05</v>
      </c>
      <c r="O67" s="98">
        <v>2342.66</v>
      </c>
      <c r="P67" s="99">
        <v>0.9</v>
      </c>
      <c r="Q67" s="100" t="s">
        <v>44</v>
      </c>
      <c r="R67" s="96" t="s">
        <v>977</v>
      </c>
      <c r="S67" s="96" t="s">
        <v>333</v>
      </c>
    </row>
    <row r="68" ht="24" spans="1:19">
      <c r="A68" s="95">
        <v>66</v>
      </c>
      <c r="B68" s="96" t="s">
        <v>383</v>
      </c>
      <c r="C68" s="96" t="s">
        <v>599</v>
      </c>
      <c r="D68" s="97" t="s">
        <v>58</v>
      </c>
      <c r="E68" s="96" t="s">
        <v>45</v>
      </c>
      <c r="F68" s="96" t="s">
        <v>44</v>
      </c>
      <c r="G68" s="96" t="s">
        <v>702</v>
      </c>
      <c r="H68" s="98">
        <v>2618.35</v>
      </c>
      <c r="I68" s="98">
        <v>1449.73</v>
      </c>
      <c r="J68" s="98">
        <v>0</v>
      </c>
      <c r="K68" s="98">
        <v>0</v>
      </c>
      <c r="L68" s="98">
        <v>0</v>
      </c>
      <c r="M68" s="98">
        <v>0</v>
      </c>
      <c r="N68" s="98">
        <v>906.79</v>
      </c>
      <c r="O68" s="98">
        <v>2356.52</v>
      </c>
      <c r="P68" s="99">
        <v>0.9</v>
      </c>
      <c r="Q68" s="100" t="s">
        <v>44</v>
      </c>
      <c r="R68" s="96" t="s">
        <v>983</v>
      </c>
      <c r="S68" s="96" t="s">
        <v>110</v>
      </c>
    </row>
    <row r="69" ht="24" spans="1:19">
      <c r="A69" s="95">
        <v>67</v>
      </c>
      <c r="B69" s="96" t="s">
        <v>383</v>
      </c>
      <c r="C69" s="96" t="s">
        <v>599</v>
      </c>
      <c r="D69" s="97" t="s">
        <v>58</v>
      </c>
      <c r="E69" s="96" t="s">
        <v>45</v>
      </c>
      <c r="F69" s="96" t="s">
        <v>44</v>
      </c>
      <c r="G69" s="96" t="s">
        <v>995</v>
      </c>
      <c r="H69" s="98">
        <v>8754.33</v>
      </c>
      <c r="I69" s="98">
        <v>5727.67</v>
      </c>
      <c r="J69" s="98">
        <v>514.2</v>
      </c>
      <c r="K69" s="98">
        <v>815.03</v>
      </c>
      <c r="L69" s="98">
        <v>0</v>
      </c>
      <c r="M69" s="98">
        <v>0</v>
      </c>
      <c r="N69" s="98">
        <v>822.02</v>
      </c>
      <c r="O69" s="98">
        <v>7878.9</v>
      </c>
      <c r="P69" s="99">
        <v>0.9</v>
      </c>
      <c r="Q69" s="100" t="s">
        <v>44</v>
      </c>
      <c r="R69" s="96" t="s">
        <v>973</v>
      </c>
      <c r="S69" s="96" t="s">
        <v>110</v>
      </c>
    </row>
    <row r="70" ht="36" spans="1:19">
      <c r="A70" s="95">
        <v>68</v>
      </c>
      <c r="B70" s="96" t="s">
        <v>387</v>
      </c>
      <c r="C70" s="96" t="s">
        <v>996</v>
      </c>
      <c r="D70" s="97" t="s">
        <v>58</v>
      </c>
      <c r="E70" s="96" t="s">
        <v>45</v>
      </c>
      <c r="F70" s="96" t="s">
        <v>44</v>
      </c>
      <c r="G70" s="96" t="s">
        <v>736</v>
      </c>
      <c r="H70" s="98">
        <v>1605.42</v>
      </c>
      <c r="I70" s="98">
        <v>1259.94</v>
      </c>
      <c r="J70" s="98">
        <v>0</v>
      </c>
      <c r="K70" s="98">
        <v>0</v>
      </c>
      <c r="L70" s="98">
        <v>0</v>
      </c>
      <c r="M70" s="98">
        <v>0</v>
      </c>
      <c r="N70" s="98">
        <v>184.94</v>
      </c>
      <c r="O70" s="98">
        <v>1444.88</v>
      </c>
      <c r="P70" s="99">
        <v>0.9</v>
      </c>
      <c r="Q70" s="100" t="s">
        <v>44</v>
      </c>
      <c r="R70" s="96" t="s">
        <v>983</v>
      </c>
      <c r="S70" s="96" t="s">
        <v>118</v>
      </c>
    </row>
    <row r="71" ht="36" spans="1:19">
      <c r="A71" s="95">
        <v>69</v>
      </c>
      <c r="B71" s="96" t="s">
        <v>387</v>
      </c>
      <c r="C71" s="96" t="s">
        <v>997</v>
      </c>
      <c r="D71" s="97" t="s">
        <v>43</v>
      </c>
      <c r="E71" s="96" t="s">
        <v>45</v>
      </c>
      <c r="F71" s="96" t="s">
        <v>44</v>
      </c>
      <c r="G71" s="96" t="s">
        <v>150</v>
      </c>
      <c r="H71" s="98">
        <v>1379.82</v>
      </c>
      <c r="I71" s="98">
        <v>1093.66</v>
      </c>
      <c r="J71" s="98">
        <v>0</v>
      </c>
      <c r="K71" s="98">
        <v>0</v>
      </c>
      <c r="L71" s="98">
        <v>0</v>
      </c>
      <c r="M71" s="98">
        <v>0</v>
      </c>
      <c r="N71" s="98">
        <v>148.18</v>
      </c>
      <c r="O71" s="98">
        <v>1241.84</v>
      </c>
      <c r="P71" s="99">
        <v>0.9</v>
      </c>
      <c r="Q71" s="100" t="s">
        <v>44</v>
      </c>
      <c r="R71" s="96" t="s">
        <v>983</v>
      </c>
      <c r="S71" s="96" t="s">
        <v>118</v>
      </c>
    </row>
    <row r="72" ht="36" spans="1:19">
      <c r="A72" s="95">
        <v>70</v>
      </c>
      <c r="B72" s="96" t="s">
        <v>387</v>
      </c>
      <c r="C72" s="96" t="s">
        <v>998</v>
      </c>
      <c r="D72" s="97" t="s">
        <v>43</v>
      </c>
      <c r="E72" s="96" t="s">
        <v>972</v>
      </c>
      <c r="F72" s="96" t="s">
        <v>44</v>
      </c>
      <c r="G72" s="96" t="s">
        <v>108</v>
      </c>
      <c r="H72" s="98">
        <v>2424.36</v>
      </c>
      <c r="I72" s="98">
        <v>1688.04</v>
      </c>
      <c r="J72" s="98">
        <v>0</v>
      </c>
      <c r="K72" s="98">
        <v>0</v>
      </c>
      <c r="L72" s="98">
        <v>0</v>
      </c>
      <c r="M72" s="98">
        <v>0</v>
      </c>
      <c r="N72" s="98">
        <v>493.88</v>
      </c>
      <c r="O72" s="98">
        <v>2181.92</v>
      </c>
      <c r="P72" s="99">
        <v>0.9</v>
      </c>
      <c r="Q72" s="100" t="s">
        <v>44</v>
      </c>
      <c r="R72" s="96" t="s">
        <v>970</v>
      </c>
      <c r="S72" s="96" t="s">
        <v>133</v>
      </c>
    </row>
    <row r="73" ht="36" spans="1:19">
      <c r="A73" s="95">
        <v>71</v>
      </c>
      <c r="B73" s="96" t="s">
        <v>387</v>
      </c>
      <c r="C73" s="96" t="s">
        <v>502</v>
      </c>
      <c r="D73" s="97" t="s">
        <v>58</v>
      </c>
      <c r="E73" s="96" t="s">
        <v>95</v>
      </c>
      <c r="F73" s="96" t="s">
        <v>936</v>
      </c>
      <c r="G73" s="96" t="s">
        <v>173</v>
      </c>
      <c r="H73" s="98">
        <v>2561.36</v>
      </c>
      <c r="I73" s="98">
        <v>2106.35</v>
      </c>
      <c r="J73" s="98">
        <v>0</v>
      </c>
      <c r="K73" s="98">
        <v>0</v>
      </c>
      <c r="L73" s="98">
        <v>455.01</v>
      </c>
      <c r="M73" s="98">
        <v>0</v>
      </c>
      <c r="N73" s="98">
        <v>0</v>
      </c>
      <c r="O73" s="98">
        <v>2561.36</v>
      </c>
      <c r="P73" s="99">
        <v>1</v>
      </c>
      <c r="Q73" s="100" t="s">
        <v>44</v>
      </c>
      <c r="R73" s="96" t="s">
        <v>992</v>
      </c>
      <c r="S73" s="96" t="s">
        <v>133</v>
      </c>
    </row>
    <row r="74" ht="24" spans="1:19">
      <c r="A74" s="95">
        <v>72</v>
      </c>
      <c r="B74" s="96" t="s">
        <v>383</v>
      </c>
      <c r="C74" s="96" t="s">
        <v>502</v>
      </c>
      <c r="D74" s="97" t="s">
        <v>58</v>
      </c>
      <c r="E74" s="96" t="s">
        <v>95</v>
      </c>
      <c r="F74" s="96" t="s">
        <v>936</v>
      </c>
      <c r="G74" s="96" t="s">
        <v>337</v>
      </c>
      <c r="H74" s="98">
        <v>4924.82</v>
      </c>
      <c r="I74" s="98">
        <v>3021.93</v>
      </c>
      <c r="J74" s="98">
        <v>0</v>
      </c>
      <c r="K74" s="98">
        <v>0</v>
      </c>
      <c r="L74" s="98">
        <v>1902.89</v>
      </c>
      <c r="M74" s="98">
        <v>0</v>
      </c>
      <c r="N74" s="98">
        <v>0</v>
      </c>
      <c r="O74" s="98">
        <v>4924.82</v>
      </c>
      <c r="P74" s="99">
        <v>1</v>
      </c>
      <c r="Q74" s="100" t="s">
        <v>44</v>
      </c>
      <c r="R74" s="96" t="s">
        <v>999</v>
      </c>
      <c r="S74" s="96" t="s">
        <v>133</v>
      </c>
    </row>
    <row r="75" ht="24" spans="1:19">
      <c r="A75" s="95">
        <v>73</v>
      </c>
      <c r="B75" s="96" t="s">
        <v>383</v>
      </c>
      <c r="C75" s="96" t="s">
        <v>1000</v>
      </c>
      <c r="D75" s="97" t="s">
        <v>43</v>
      </c>
      <c r="E75" s="96" t="s">
        <v>972</v>
      </c>
      <c r="F75" s="96" t="s">
        <v>44</v>
      </c>
      <c r="G75" s="96" t="s">
        <v>493</v>
      </c>
      <c r="H75" s="98">
        <v>3971.92</v>
      </c>
      <c r="I75" s="98">
        <v>2305.16</v>
      </c>
      <c r="J75" s="98">
        <v>0</v>
      </c>
      <c r="K75" s="98">
        <v>0</v>
      </c>
      <c r="L75" s="98">
        <v>403.4</v>
      </c>
      <c r="M75" s="98">
        <v>0</v>
      </c>
      <c r="N75" s="98">
        <v>866.17</v>
      </c>
      <c r="O75" s="98">
        <v>3574.73</v>
      </c>
      <c r="P75" s="99">
        <v>0.9</v>
      </c>
      <c r="Q75" s="100" t="s">
        <v>44</v>
      </c>
      <c r="R75" s="96" t="s">
        <v>985</v>
      </c>
      <c r="S75" s="96" t="s">
        <v>71</v>
      </c>
    </row>
    <row r="76" ht="24" spans="1:19">
      <c r="A76" s="95">
        <v>74</v>
      </c>
      <c r="B76" s="96" t="s">
        <v>383</v>
      </c>
      <c r="C76" s="96" t="s">
        <v>1001</v>
      </c>
      <c r="D76" s="97" t="s">
        <v>58</v>
      </c>
      <c r="E76" s="96" t="s">
        <v>45</v>
      </c>
      <c r="F76" s="96" t="s">
        <v>44</v>
      </c>
      <c r="G76" s="96" t="s">
        <v>424</v>
      </c>
      <c r="H76" s="98">
        <v>10319.88</v>
      </c>
      <c r="I76" s="98">
        <v>6584.74</v>
      </c>
      <c r="J76" s="98">
        <v>0</v>
      </c>
      <c r="K76" s="98">
        <v>0</v>
      </c>
      <c r="L76" s="98">
        <v>0</v>
      </c>
      <c r="M76" s="98">
        <v>0</v>
      </c>
      <c r="N76" s="98">
        <v>2703.15</v>
      </c>
      <c r="O76" s="98">
        <v>9287.89</v>
      </c>
      <c r="P76" s="99">
        <v>0.9</v>
      </c>
      <c r="Q76" s="100" t="s">
        <v>44</v>
      </c>
      <c r="R76" s="96" t="s">
        <v>1002</v>
      </c>
      <c r="S76" s="96" t="s">
        <v>385</v>
      </c>
    </row>
    <row r="77" ht="36" spans="1:19">
      <c r="A77" s="95">
        <v>75</v>
      </c>
      <c r="B77" s="96" t="s">
        <v>387</v>
      </c>
      <c r="C77" s="96" t="s">
        <v>1003</v>
      </c>
      <c r="D77" s="97" t="s">
        <v>43</v>
      </c>
      <c r="E77" s="96" t="s">
        <v>45</v>
      </c>
      <c r="F77" s="96" t="s">
        <v>44</v>
      </c>
      <c r="G77" s="96" t="s">
        <v>150</v>
      </c>
      <c r="H77" s="98">
        <v>1169.77</v>
      </c>
      <c r="I77" s="98">
        <v>873.7</v>
      </c>
      <c r="J77" s="98">
        <v>0</v>
      </c>
      <c r="K77" s="98">
        <v>0</v>
      </c>
      <c r="L77" s="98">
        <v>0</v>
      </c>
      <c r="M77" s="98">
        <v>0</v>
      </c>
      <c r="N77" s="98">
        <v>179.09</v>
      </c>
      <c r="O77" s="98">
        <v>1052.79</v>
      </c>
      <c r="P77" s="99">
        <v>0.9</v>
      </c>
      <c r="Q77" s="100" t="s">
        <v>44</v>
      </c>
      <c r="R77" s="96" t="s">
        <v>1004</v>
      </c>
      <c r="S77" s="96" t="s">
        <v>391</v>
      </c>
    </row>
    <row r="78" ht="36" spans="1:19">
      <c r="A78" s="95">
        <v>76</v>
      </c>
      <c r="B78" s="96" t="s">
        <v>387</v>
      </c>
      <c r="C78" s="96" t="s">
        <v>1005</v>
      </c>
      <c r="D78" s="97" t="s">
        <v>58</v>
      </c>
      <c r="E78" s="96" t="s">
        <v>45</v>
      </c>
      <c r="F78" s="96" t="s">
        <v>44</v>
      </c>
      <c r="G78" s="96" t="s">
        <v>164</v>
      </c>
      <c r="H78" s="98">
        <v>690.82</v>
      </c>
      <c r="I78" s="98">
        <v>390.97</v>
      </c>
      <c r="J78" s="98">
        <v>0</v>
      </c>
      <c r="K78" s="98">
        <v>0</v>
      </c>
      <c r="L78" s="98">
        <v>0</v>
      </c>
      <c r="M78" s="98">
        <v>0</v>
      </c>
      <c r="N78" s="98">
        <v>230.77</v>
      </c>
      <c r="O78" s="98">
        <v>621.74</v>
      </c>
      <c r="P78" s="99">
        <v>0.9</v>
      </c>
      <c r="Q78" s="100" t="s">
        <v>44</v>
      </c>
      <c r="R78" s="96" t="s">
        <v>999</v>
      </c>
      <c r="S78" s="96" t="s">
        <v>161</v>
      </c>
    </row>
    <row r="79" ht="36" spans="1:19">
      <c r="A79" s="95">
        <v>77</v>
      </c>
      <c r="B79" s="96" t="s">
        <v>387</v>
      </c>
      <c r="C79" s="96" t="s">
        <v>1006</v>
      </c>
      <c r="D79" s="97" t="s">
        <v>58</v>
      </c>
      <c r="E79" s="96" t="s">
        <v>45</v>
      </c>
      <c r="F79" s="96" t="s">
        <v>44</v>
      </c>
      <c r="G79" s="96" t="s">
        <v>1007</v>
      </c>
      <c r="H79" s="98">
        <v>1481.79</v>
      </c>
      <c r="I79" s="98">
        <v>1082.18</v>
      </c>
      <c r="J79" s="98">
        <v>0</v>
      </c>
      <c r="K79" s="98">
        <v>0</v>
      </c>
      <c r="L79" s="98">
        <v>0</v>
      </c>
      <c r="M79" s="98">
        <v>0</v>
      </c>
      <c r="N79" s="98">
        <v>251.43</v>
      </c>
      <c r="O79" s="98">
        <v>1333.61</v>
      </c>
      <c r="P79" s="99">
        <v>0.9</v>
      </c>
      <c r="Q79" s="100" t="s">
        <v>44</v>
      </c>
      <c r="R79" s="96" t="s">
        <v>1004</v>
      </c>
      <c r="S79" s="96" t="s">
        <v>161</v>
      </c>
    </row>
    <row r="80" ht="24" spans="1:19">
      <c r="A80" s="95">
        <v>78</v>
      </c>
      <c r="B80" s="96" t="s">
        <v>383</v>
      </c>
      <c r="C80" s="96" t="s">
        <v>1008</v>
      </c>
      <c r="D80" s="97" t="s">
        <v>58</v>
      </c>
      <c r="E80" s="96" t="s">
        <v>972</v>
      </c>
      <c r="F80" s="96" t="s">
        <v>44</v>
      </c>
      <c r="G80" s="96" t="s">
        <v>738</v>
      </c>
      <c r="H80" s="98">
        <v>19815.17</v>
      </c>
      <c r="I80" s="98">
        <v>13653.6</v>
      </c>
      <c r="J80" s="98">
        <v>5123</v>
      </c>
      <c r="K80" s="98">
        <v>0</v>
      </c>
      <c r="L80" s="98">
        <v>0</v>
      </c>
      <c r="M80" s="98">
        <v>0</v>
      </c>
      <c r="N80" s="98">
        <v>0</v>
      </c>
      <c r="O80" s="98">
        <v>18776.35</v>
      </c>
      <c r="P80" s="99">
        <v>0.95</v>
      </c>
      <c r="Q80" s="100" t="s">
        <v>44</v>
      </c>
      <c r="R80" s="96" t="s">
        <v>990</v>
      </c>
      <c r="S80" s="96" t="s">
        <v>175</v>
      </c>
    </row>
    <row r="81" ht="36" spans="1:19">
      <c r="A81" s="95">
        <v>79</v>
      </c>
      <c r="B81" s="96" t="s">
        <v>387</v>
      </c>
      <c r="C81" s="96" t="s">
        <v>698</v>
      </c>
      <c r="D81" s="97" t="s">
        <v>43</v>
      </c>
      <c r="E81" s="96" t="s">
        <v>972</v>
      </c>
      <c r="F81" s="96" t="s">
        <v>44</v>
      </c>
      <c r="G81" s="96" t="s">
        <v>1007</v>
      </c>
      <c r="H81" s="98">
        <v>2272.89</v>
      </c>
      <c r="I81" s="98">
        <v>1760.23</v>
      </c>
      <c r="J81" s="98">
        <v>0</v>
      </c>
      <c r="K81" s="98">
        <v>0</v>
      </c>
      <c r="L81" s="98">
        <v>0</v>
      </c>
      <c r="M81" s="98">
        <v>0</v>
      </c>
      <c r="N81" s="98">
        <v>285.37</v>
      </c>
      <c r="O81" s="98">
        <v>2045.6</v>
      </c>
      <c r="P81" s="99">
        <v>0.9</v>
      </c>
      <c r="Q81" s="100" t="s">
        <v>44</v>
      </c>
      <c r="R81" s="96" t="s">
        <v>985</v>
      </c>
      <c r="S81" s="96" t="s">
        <v>549</v>
      </c>
    </row>
    <row r="82" ht="36" spans="1:19">
      <c r="A82" s="95">
        <v>80</v>
      </c>
      <c r="B82" s="96" t="s">
        <v>387</v>
      </c>
      <c r="C82" s="96" t="s">
        <v>1009</v>
      </c>
      <c r="D82" s="97" t="s">
        <v>43</v>
      </c>
      <c r="E82" s="96" t="s">
        <v>45</v>
      </c>
      <c r="F82" s="96" t="s">
        <v>44</v>
      </c>
      <c r="G82" s="96" t="s">
        <v>394</v>
      </c>
      <c r="H82" s="98">
        <v>1717.89</v>
      </c>
      <c r="I82" s="98">
        <v>1304.68</v>
      </c>
      <c r="J82" s="98">
        <v>0</v>
      </c>
      <c r="K82" s="98">
        <v>0</v>
      </c>
      <c r="L82" s="98">
        <v>0</v>
      </c>
      <c r="M82" s="98">
        <v>0</v>
      </c>
      <c r="N82" s="98">
        <v>241.42</v>
      </c>
      <c r="O82" s="98">
        <v>1546.1</v>
      </c>
      <c r="P82" s="99">
        <v>0.9</v>
      </c>
      <c r="Q82" s="100" t="s">
        <v>44</v>
      </c>
      <c r="R82" s="96" t="s">
        <v>977</v>
      </c>
      <c r="S82" s="96" t="s">
        <v>87</v>
      </c>
    </row>
    <row r="83" ht="24" spans="1:19">
      <c r="A83" s="95">
        <v>81</v>
      </c>
      <c r="B83" s="96" t="s">
        <v>383</v>
      </c>
      <c r="C83" s="96" t="s">
        <v>1010</v>
      </c>
      <c r="D83" s="97" t="s">
        <v>58</v>
      </c>
      <c r="E83" s="96" t="s">
        <v>45</v>
      </c>
      <c r="F83" s="96" t="s">
        <v>44</v>
      </c>
      <c r="G83" s="96" t="s">
        <v>1011</v>
      </c>
      <c r="H83" s="98">
        <v>2285.77</v>
      </c>
      <c r="I83" s="98">
        <v>1016.02</v>
      </c>
      <c r="J83" s="98">
        <v>0</v>
      </c>
      <c r="K83" s="98">
        <v>0</v>
      </c>
      <c r="L83" s="98">
        <v>0</v>
      </c>
      <c r="M83" s="98">
        <v>0</v>
      </c>
      <c r="N83" s="98">
        <v>1041.17</v>
      </c>
      <c r="O83" s="98">
        <v>2057.19</v>
      </c>
      <c r="P83" s="99">
        <v>0.9</v>
      </c>
      <c r="Q83" s="100" t="s">
        <v>44</v>
      </c>
      <c r="R83" s="96" t="s">
        <v>992</v>
      </c>
      <c r="S83" s="96" t="s">
        <v>87</v>
      </c>
    </row>
    <row r="84" ht="36" spans="1:19">
      <c r="A84" s="95">
        <v>82</v>
      </c>
      <c r="B84" s="96" t="s">
        <v>387</v>
      </c>
      <c r="C84" s="96" t="s">
        <v>1012</v>
      </c>
      <c r="D84" s="97" t="s">
        <v>43</v>
      </c>
      <c r="E84" s="96" t="s">
        <v>45</v>
      </c>
      <c r="F84" s="96" t="s">
        <v>44</v>
      </c>
      <c r="G84" s="96" t="s">
        <v>164</v>
      </c>
      <c r="H84" s="98">
        <v>890.09</v>
      </c>
      <c r="I84" s="98">
        <v>638.54</v>
      </c>
      <c r="J84" s="98">
        <v>0</v>
      </c>
      <c r="K84" s="98">
        <v>0</v>
      </c>
      <c r="L84" s="98">
        <v>0</v>
      </c>
      <c r="M84" s="98">
        <v>0</v>
      </c>
      <c r="N84" s="98">
        <v>162.54</v>
      </c>
      <c r="O84" s="98">
        <v>801.08</v>
      </c>
      <c r="P84" s="99">
        <v>0.9</v>
      </c>
      <c r="Q84" s="100" t="s">
        <v>44</v>
      </c>
      <c r="R84" s="96" t="s">
        <v>968</v>
      </c>
      <c r="S84" s="96" t="s">
        <v>412</v>
      </c>
    </row>
    <row r="85" ht="36" spans="1:19">
      <c r="A85" s="95">
        <v>83</v>
      </c>
      <c r="B85" s="96" t="s">
        <v>387</v>
      </c>
      <c r="C85" s="96" t="s">
        <v>458</v>
      </c>
      <c r="D85" s="97" t="s">
        <v>43</v>
      </c>
      <c r="E85" s="96" t="s">
        <v>45</v>
      </c>
      <c r="F85" s="96" t="s">
        <v>44</v>
      </c>
      <c r="G85" s="96" t="s">
        <v>394</v>
      </c>
      <c r="H85" s="98">
        <v>2277.71</v>
      </c>
      <c r="I85" s="98">
        <v>1875.78</v>
      </c>
      <c r="J85" s="98">
        <v>0</v>
      </c>
      <c r="K85" s="98">
        <v>0</v>
      </c>
      <c r="L85" s="98">
        <v>0</v>
      </c>
      <c r="M85" s="98">
        <v>0</v>
      </c>
      <c r="N85" s="98">
        <v>174.16</v>
      </c>
      <c r="O85" s="98">
        <v>2049.94</v>
      </c>
      <c r="P85" s="99">
        <v>0.9</v>
      </c>
      <c r="Q85" s="100" t="s">
        <v>44</v>
      </c>
      <c r="R85" s="96" t="s">
        <v>983</v>
      </c>
      <c r="S85" s="96" t="s">
        <v>412</v>
      </c>
    </row>
    <row r="86" ht="24" spans="1:19">
      <c r="A86" s="95">
        <v>84</v>
      </c>
      <c r="B86" s="96" t="s">
        <v>383</v>
      </c>
      <c r="C86" s="96" t="s">
        <v>527</v>
      </c>
      <c r="D86" s="97" t="s">
        <v>58</v>
      </c>
      <c r="E86" s="96" t="s">
        <v>972</v>
      </c>
      <c r="F86" s="96" t="s">
        <v>44</v>
      </c>
      <c r="G86" s="96" t="s">
        <v>337</v>
      </c>
      <c r="H86" s="98">
        <v>4446.86</v>
      </c>
      <c r="I86" s="98">
        <v>2649.44</v>
      </c>
      <c r="J86" s="98">
        <v>733.4</v>
      </c>
      <c r="K86" s="98">
        <v>0</v>
      </c>
      <c r="L86" s="98">
        <v>0</v>
      </c>
      <c r="M86" s="98">
        <v>0</v>
      </c>
      <c r="N86" s="98">
        <v>619.35</v>
      </c>
      <c r="O86" s="98">
        <v>4002.17</v>
      </c>
      <c r="P86" s="99">
        <v>0.9</v>
      </c>
      <c r="Q86" s="100" t="s">
        <v>44</v>
      </c>
      <c r="R86" s="96" t="s">
        <v>985</v>
      </c>
      <c r="S86" s="96" t="s">
        <v>91</v>
      </c>
    </row>
    <row r="87" ht="48" spans="1:19">
      <c r="A87" s="95">
        <v>85</v>
      </c>
      <c r="B87" s="96" t="s">
        <v>383</v>
      </c>
      <c r="C87" s="96" t="s">
        <v>527</v>
      </c>
      <c r="D87" s="97" t="s">
        <v>58</v>
      </c>
      <c r="E87" s="96"/>
      <c r="F87" s="96" t="s">
        <v>44</v>
      </c>
      <c r="G87" s="96" t="s">
        <v>1013</v>
      </c>
      <c r="H87" s="98">
        <v>4210.55</v>
      </c>
      <c r="I87" s="98">
        <v>2672.75</v>
      </c>
      <c r="J87" s="98">
        <v>688.8</v>
      </c>
      <c r="K87" s="98">
        <v>0</v>
      </c>
      <c r="L87" s="98">
        <v>0</v>
      </c>
      <c r="M87" s="98">
        <v>0</v>
      </c>
      <c r="N87" s="98">
        <v>427.97</v>
      </c>
      <c r="O87" s="98">
        <v>3789.5</v>
      </c>
      <c r="P87" s="99">
        <v>0.9</v>
      </c>
      <c r="Q87" s="100" t="s">
        <v>44</v>
      </c>
      <c r="R87" s="96" t="s">
        <v>983</v>
      </c>
      <c r="S87" s="96" t="s">
        <v>91</v>
      </c>
    </row>
    <row r="88" ht="36" spans="1:19">
      <c r="A88" s="95">
        <v>86</v>
      </c>
      <c r="B88" s="96" t="s">
        <v>387</v>
      </c>
      <c r="C88" s="96" t="s">
        <v>1014</v>
      </c>
      <c r="D88" s="97" t="s">
        <v>58</v>
      </c>
      <c r="E88" s="96" t="s">
        <v>45</v>
      </c>
      <c r="F88" s="96" t="s">
        <v>44</v>
      </c>
      <c r="G88" s="96" t="s">
        <v>150</v>
      </c>
      <c r="H88" s="98">
        <v>869.39</v>
      </c>
      <c r="I88" s="98">
        <v>513.05</v>
      </c>
      <c r="J88" s="98">
        <v>0</v>
      </c>
      <c r="K88" s="98">
        <v>0</v>
      </c>
      <c r="L88" s="98">
        <v>0</v>
      </c>
      <c r="M88" s="98">
        <v>0</v>
      </c>
      <c r="N88" s="98">
        <v>269.4</v>
      </c>
      <c r="O88" s="98">
        <v>782.45</v>
      </c>
      <c r="P88" s="99">
        <v>0.9</v>
      </c>
      <c r="Q88" s="100" t="s">
        <v>44</v>
      </c>
      <c r="R88" s="96" t="s">
        <v>990</v>
      </c>
      <c r="S88" s="96" t="s">
        <v>289</v>
      </c>
    </row>
    <row r="89" ht="24" spans="1:19">
      <c r="A89" s="95">
        <v>87</v>
      </c>
      <c r="B89" s="96" t="s">
        <v>383</v>
      </c>
      <c r="C89" s="96" t="s">
        <v>951</v>
      </c>
      <c r="D89" s="97" t="s">
        <v>43</v>
      </c>
      <c r="E89" s="96" t="s">
        <v>972</v>
      </c>
      <c r="F89" s="96" t="s">
        <v>44</v>
      </c>
      <c r="G89" s="96" t="s">
        <v>493</v>
      </c>
      <c r="H89" s="98">
        <v>1211.74</v>
      </c>
      <c r="I89" s="98">
        <v>411.99</v>
      </c>
      <c r="J89" s="98">
        <v>693.1</v>
      </c>
      <c r="K89" s="98">
        <v>0</v>
      </c>
      <c r="L89" s="98">
        <v>0</v>
      </c>
      <c r="M89" s="98">
        <v>0</v>
      </c>
      <c r="N89" s="98">
        <v>0</v>
      </c>
      <c r="O89" s="98">
        <v>1105.07</v>
      </c>
      <c r="P89" s="99">
        <v>0.91</v>
      </c>
      <c r="Q89" s="100" t="s">
        <v>44</v>
      </c>
      <c r="R89" s="96" t="s">
        <v>1015</v>
      </c>
      <c r="S89" s="96" t="s">
        <v>166</v>
      </c>
    </row>
    <row r="90" ht="24" spans="1:19">
      <c r="A90" s="95">
        <v>88</v>
      </c>
      <c r="B90" s="96" t="s">
        <v>383</v>
      </c>
      <c r="C90" s="96" t="s">
        <v>1016</v>
      </c>
      <c r="D90" s="97" t="s">
        <v>58</v>
      </c>
      <c r="E90" s="96" t="s">
        <v>45</v>
      </c>
      <c r="F90" s="96" t="s">
        <v>44</v>
      </c>
      <c r="G90" s="96" t="s">
        <v>1017</v>
      </c>
      <c r="H90" s="98">
        <v>5115.09</v>
      </c>
      <c r="I90" s="98">
        <v>3091.38</v>
      </c>
      <c r="J90" s="98">
        <v>1896</v>
      </c>
      <c r="K90" s="98">
        <v>0</v>
      </c>
      <c r="L90" s="98">
        <v>0</v>
      </c>
      <c r="M90" s="98">
        <v>0</v>
      </c>
      <c r="N90" s="98">
        <v>0</v>
      </c>
      <c r="O90" s="98">
        <v>4987.56</v>
      </c>
      <c r="P90" s="99">
        <v>0.98</v>
      </c>
      <c r="Q90" s="100" t="s">
        <v>44</v>
      </c>
      <c r="R90" s="96" t="s">
        <v>1018</v>
      </c>
      <c r="S90" s="96" t="s">
        <v>166</v>
      </c>
    </row>
    <row r="91" ht="24" spans="1:19">
      <c r="A91" s="95">
        <v>89</v>
      </c>
      <c r="B91" s="96" t="s">
        <v>383</v>
      </c>
      <c r="C91" s="96" t="s">
        <v>1016</v>
      </c>
      <c r="D91" s="97" t="s">
        <v>58</v>
      </c>
      <c r="E91" s="96" t="s">
        <v>45</v>
      </c>
      <c r="F91" s="96" t="s">
        <v>44</v>
      </c>
      <c r="G91" s="96" t="s">
        <v>258</v>
      </c>
      <c r="H91" s="98">
        <v>4874</v>
      </c>
      <c r="I91" s="98">
        <v>2955.26</v>
      </c>
      <c r="J91" s="98">
        <v>1677</v>
      </c>
      <c r="K91" s="98">
        <v>0</v>
      </c>
      <c r="L91" s="98">
        <v>0</v>
      </c>
      <c r="M91" s="98">
        <v>0</v>
      </c>
      <c r="N91" s="98">
        <v>0</v>
      </c>
      <c r="O91" s="98">
        <v>4631.96</v>
      </c>
      <c r="P91" s="99">
        <v>0.95</v>
      </c>
      <c r="Q91" s="100" t="s">
        <v>44</v>
      </c>
      <c r="R91" s="96" t="s">
        <v>1002</v>
      </c>
      <c r="S91" s="96" t="s">
        <v>166</v>
      </c>
    </row>
    <row r="92" ht="36" spans="1:19">
      <c r="A92" s="95">
        <v>90</v>
      </c>
      <c r="B92" s="96" t="s">
        <v>387</v>
      </c>
      <c r="C92" s="96" t="s">
        <v>1019</v>
      </c>
      <c r="D92" s="97" t="s">
        <v>58</v>
      </c>
      <c r="E92" s="96" t="s">
        <v>95</v>
      </c>
      <c r="F92" s="96" t="s">
        <v>936</v>
      </c>
      <c r="G92" s="96" t="s">
        <v>116</v>
      </c>
      <c r="H92" s="98">
        <v>555.23</v>
      </c>
      <c r="I92" s="98">
        <v>240.86</v>
      </c>
      <c r="J92" s="98">
        <v>0</v>
      </c>
      <c r="K92" s="98">
        <v>0</v>
      </c>
      <c r="L92" s="98">
        <v>314.37</v>
      </c>
      <c r="M92" s="98">
        <v>0</v>
      </c>
      <c r="N92" s="98">
        <v>0</v>
      </c>
      <c r="O92" s="98">
        <v>555.23</v>
      </c>
      <c r="P92" s="99">
        <v>1</v>
      </c>
      <c r="Q92" s="100" t="s">
        <v>44</v>
      </c>
      <c r="R92" s="96" t="s">
        <v>977</v>
      </c>
      <c r="S92" s="96" t="s">
        <v>478</v>
      </c>
    </row>
    <row r="93" ht="36" spans="1:19">
      <c r="A93" s="95">
        <v>91</v>
      </c>
      <c r="B93" s="96" t="s">
        <v>387</v>
      </c>
      <c r="C93" s="96" t="s">
        <v>1020</v>
      </c>
      <c r="D93" s="97" t="s">
        <v>58</v>
      </c>
      <c r="E93" s="96" t="s">
        <v>45</v>
      </c>
      <c r="F93" s="96" t="s">
        <v>44</v>
      </c>
      <c r="G93" s="96" t="s">
        <v>236</v>
      </c>
      <c r="H93" s="98">
        <v>1576.87</v>
      </c>
      <c r="I93" s="98">
        <v>1196.24</v>
      </c>
      <c r="J93" s="98">
        <v>0</v>
      </c>
      <c r="K93" s="98">
        <v>0</v>
      </c>
      <c r="L93" s="98">
        <v>0</v>
      </c>
      <c r="M93" s="98">
        <v>0</v>
      </c>
      <c r="N93" s="98">
        <v>222.94</v>
      </c>
      <c r="O93" s="98">
        <v>1419.18</v>
      </c>
      <c r="P93" s="99">
        <v>0.9</v>
      </c>
      <c r="Q93" s="100" t="s">
        <v>44</v>
      </c>
      <c r="R93" s="96" t="s">
        <v>983</v>
      </c>
      <c r="S93" s="96" t="s">
        <v>140</v>
      </c>
    </row>
    <row r="94" ht="24" spans="1:19">
      <c r="A94" s="95">
        <v>92</v>
      </c>
      <c r="B94" s="96" t="s">
        <v>406</v>
      </c>
      <c r="C94" s="96" t="s">
        <v>1021</v>
      </c>
      <c r="D94" s="97" t="s">
        <v>58</v>
      </c>
      <c r="E94" s="96" t="s">
        <v>45</v>
      </c>
      <c r="F94" s="96" t="s">
        <v>44</v>
      </c>
      <c r="G94" s="96" t="s">
        <v>1022</v>
      </c>
      <c r="H94" s="98">
        <v>4746.1</v>
      </c>
      <c r="I94" s="98">
        <v>3128.62</v>
      </c>
      <c r="J94" s="98">
        <v>0</v>
      </c>
      <c r="K94" s="98">
        <v>0</v>
      </c>
      <c r="L94" s="98">
        <v>0</v>
      </c>
      <c r="M94" s="98">
        <v>0</v>
      </c>
      <c r="N94" s="98">
        <v>1142.87</v>
      </c>
      <c r="O94" s="98">
        <v>4271.49</v>
      </c>
      <c r="P94" s="99">
        <v>0.9</v>
      </c>
      <c r="Q94" s="100" t="s">
        <v>44</v>
      </c>
      <c r="R94" s="96" t="s">
        <v>999</v>
      </c>
      <c r="S94" s="96" t="s">
        <v>133</v>
      </c>
    </row>
    <row r="95" ht="36" spans="1:19">
      <c r="A95" s="95">
        <v>93</v>
      </c>
      <c r="B95" s="96" t="s">
        <v>387</v>
      </c>
      <c r="C95" s="96" t="s">
        <v>556</v>
      </c>
      <c r="D95" s="97" t="s">
        <v>58</v>
      </c>
      <c r="E95" s="96" t="s">
        <v>45</v>
      </c>
      <c r="F95" s="96" t="s">
        <v>44</v>
      </c>
      <c r="G95" s="96" t="s">
        <v>337</v>
      </c>
      <c r="H95" s="98">
        <v>2006.52</v>
      </c>
      <c r="I95" s="98">
        <v>1598.67</v>
      </c>
      <c r="J95" s="98">
        <v>0</v>
      </c>
      <c r="K95" s="98">
        <v>0</v>
      </c>
      <c r="L95" s="98">
        <v>0</v>
      </c>
      <c r="M95" s="98">
        <v>0</v>
      </c>
      <c r="N95" s="98">
        <v>207.2</v>
      </c>
      <c r="O95" s="98">
        <v>1805.87</v>
      </c>
      <c r="P95" s="99">
        <v>0.9</v>
      </c>
      <c r="Q95" s="100" t="s">
        <v>44</v>
      </c>
      <c r="R95" s="96" t="s">
        <v>983</v>
      </c>
      <c r="S95" s="96" t="s">
        <v>283</v>
      </c>
    </row>
    <row r="96" ht="36" spans="1:19">
      <c r="A96" s="95">
        <v>94</v>
      </c>
      <c r="B96" s="96" t="s">
        <v>387</v>
      </c>
      <c r="C96" s="96" t="s">
        <v>1023</v>
      </c>
      <c r="D96" s="97" t="s">
        <v>58</v>
      </c>
      <c r="E96" s="96" t="s">
        <v>95</v>
      </c>
      <c r="F96" s="96" t="s">
        <v>936</v>
      </c>
      <c r="G96" s="96" t="s">
        <v>394</v>
      </c>
      <c r="H96" s="98">
        <v>2291.13</v>
      </c>
      <c r="I96" s="98">
        <v>1854.64</v>
      </c>
      <c r="J96" s="98">
        <v>0</v>
      </c>
      <c r="K96" s="98">
        <v>0</v>
      </c>
      <c r="L96" s="98">
        <v>436.49</v>
      </c>
      <c r="M96" s="98">
        <v>0</v>
      </c>
      <c r="N96" s="98">
        <v>0</v>
      </c>
      <c r="O96" s="98">
        <v>2291.13</v>
      </c>
      <c r="P96" s="99">
        <v>1</v>
      </c>
      <c r="Q96" s="100" t="s">
        <v>44</v>
      </c>
      <c r="R96" s="96" t="s">
        <v>968</v>
      </c>
      <c r="S96" s="96" t="s">
        <v>133</v>
      </c>
    </row>
    <row r="97" ht="36" spans="1:19">
      <c r="A97" s="95">
        <v>95</v>
      </c>
      <c r="B97" s="96" t="s">
        <v>387</v>
      </c>
      <c r="C97" s="96" t="s">
        <v>648</v>
      </c>
      <c r="D97" s="97" t="s">
        <v>58</v>
      </c>
      <c r="E97" s="96" t="s">
        <v>95</v>
      </c>
      <c r="F97" s="96" t="s">
        <v>936</v>
      </c>
      <c r="G97" s="96" t="s">
        <v>1024</v>
      </c>
      <c r="H97" s="98">
        <v>1097.15</v>
      </c>
      <c r="I97" s="98">
        <v>857.42</v>
      </c>
      <c r="J97" s="98">
        <v>0</v>
      </c>
      <c r="K97" s="98">
        <v>0</v>
      </c>
      <c r="L97" s="98">
        <v>239.73</v>
      </c>
      <c r="M97" s="98">
        <v>0</v>
      </c>
      <c r="N97" s="98">
        <v>0</v>
      </c>
      <c r="O97" s="98">
        <v>1097.15</v>
      </c>
      <c r="P97" s="99">
        <v>1</v>
      </c>
      <c r="Q97" s="100" t="s">
        <v>44</v>
      </c>
      <c r="R97" s="96" t="s">
        <v>1015</v>
      </c>
      <c r="S97" s="96" t="s">
        <v>252</v>
      </c>
    </row>
    <row r="98" ht="24" spans="1:19">
      <c r="A98" s="95">
        <v>96</v>
      </c>
      <c r="B98" s="96" t="s">
        <v>383</v>
      </c>
      <c r="C98" s="96" t="s">
        <v>1025</v>
      </c>
      <c r="D98" s="97" t="s">
        <v>58</v>
      </c>
      <c r="E98" s="96" t="s">
        <v>45</v>
      </c>
      <c r="F98" s="96" t="s">
        <v>44</v>
      </c>
      <c r="G98" s="96" t="s">
        <v>337</v>
      </c>
      <c r="H98" s="98">
        <v>12488.07</v>
      </c>
      <c r="I98" s="98">
        <v>7195.8</v>
      </c>
      <c r="J98" s="98">
        <v>0</v>
      </c>
      <c r="K98" s="98">
        <v>0</v>
      </c>
      <c r="L98" s="98">
        <v>0</v>
      </c>
      <c r="M98" s="98">
        <v>0</v>
      </c>
      <c r="N98" s="98">
        <v>4043.46</v>
      </c>
      <c r="O98" s="98">
        <v>11239.26</v>
      </c>
      <c r="P98" s="99">
        <v>0.9</v>
      </c>
      <c r="Q98" s="100" t="s">
        <v>44</v>
      </c>
      <c r="R98" s="96" t="s">
        <v>1026</v>
      </c>
      <c r="S98" s="96" t="s">
        <v>388</v>
      </c>
    </row>
    <row r="99" ht="36" spans="1:19">
      <c r="A99" s="95">
        <v>97</v>
      </c>
      <c r="B99" s="96" t="s">
        <v>387</v>
      </c>
      <c r="C99" s="96" t="s">
        <v>1025</v>
      </c>
      <c r="D99" s="97" t="s">
        <v>58</v>
      </c>
      <c r="E99" s="96" t="s">
        <v>45</v>
      </c>
      <c r="F99" s="96" t="s">
        <v>44</v>
      </c>
      <c r="G99" s="96" t="s">
        <v>337</v>
      </c>
      <c r="H99" s="98">
        <v>1240.01</v>
      </c>
      <c r="I99" s="98">
        <v>780.71</v>
      </c>
      <c r="J99" s="98">
        <v>0</v>
      </c>
      <c r="K99" s="98">
        <v>0</v>
      </c>
      <c r="L99" s="98">
        <v>0</v>
      </c>
      <c r="M99" s="98">
        <v>0</v>
      </c>
      <c r="N99" s="98">
        <v>335.3</v>
      </c>
      <c r="O99" s="98">
        <v>1116.01</v>
      </c>
      <c r="P99" s="99">
        <v>0.9</v>
      </c>
      <c r="Q99" s="100" t="s">
        <v>44</v>
      </c>
      <c r="R99" s="96" t="s">
        <v>1015</v>
      </c>
      <c r="S99" s="96" t="s">
        <v>388</v>
      </c>
    </row>
    <row r="100" ht="36" spans="1:19">
      <c r="A100" s="95">
        <v>98</v>
      </c>
      <c r="B100" s="96" t="s">
        <v>387</v>
      </c>
      <c r="C100" s="96" t="s">
        <v>1027</v>
      </c>
      <c r="D100" s="97" t="s">
        <v>58</v>
      </c>
      <c r="E100" s="96" t="s">
        <v>45</v>
      </c>
      <c r="F100" s="96" t="s">
        <v>44</v>
      </c>
      <c r="G100" s="96" t="s">
        <v>1028</v>
      </c>
      <c r="H100" s="98">
        <v>1423.99</v>
      </c>
      <c r="I100" s="98">
        <v>1162.69</v>
      </c>
      <c r="J100" s="98">
        <v>0</v>
      </c>
      <c r="K100" s="98">
        <v>0</v>
      </c>
      <c r="L100" s="98">
        <v>0</v>
      </c>
      <c r="M100" s="98">
        <v>0</v>
      </c>
      <c r="N100" s="98">
        <v>118.9</v>
      </c>
      <c r="O100" s="98">
        <v>1281.59</v>
      </c>
      <c r="P100" s="99">
        <v>0.9</v>
      </c>
      <c r="Q100" s="100" t="s">
        <v>44</v>
      </c>
      <c r="R100" s="96" t="s">
        <v>1029</v>
      </c>
      <c r="S100" s="96" t="s">
        <v>60</v>
      </c>
    </row>
    <row r="101" ht="36" spans="1:19">
      <c r="A101" s="95">
        <v>99</v>
      </c>
      <c r="B101" s="96" t="s">
        <v>387</v>
      </c>
      <c r="C101" s="96" t="s">
        <v>1030</v>
      </c>
      <c r="D101" s="97" t="s">
        <v>43</v>
      </c>
      <c r="E101" s="96" t="s">
        <v>972</v>
      </c>
      <c r="F101" s="96" t="s">
        <v>44</v>
      </c>
      <c r="G101" s="96" t="s">
        <v>150</v>
      </c>
      <c r="H101" s="98">
        <v>2110.95</v>
      </c>
      <c r="I101" s="98">
        <v>1672.3</v>
      </c>
      <c r="J101" s="98">
        <v>0</v>
      </c>
      <c r="K101" s="98">
        <v>0</v>
      </c>
      <c r="L101" s="98">
        <v>307.06</v>
      </c>
      <c r="M101" s="98">
        <v>0</v>
      </c>
      <c r="N101" s="98">
        <v>0</v>
      </c>
      <c r="O101" s="98">
        <v>1979.36</v>
      </c>
      <c r="P101" s="99">
        <v>0.94</v>
      </c>
      <c r="Q101" s="100" t="s">
        <v>44</v>
      </c>
      <c r="R101" s="96" t="s">
        <v>975</v>
      </c>
      <c r="S101" s="96" t="s">
        <v>303</v>
      </c>
    </row>
    <row r="102" ht="24" spans="1:19">
      <c r="A102" s="95">
        <v>100</v>
      </c>
      <c r="B102" s="96" t="s">
        <v>383</v>
      </c>
      <c r="C102" s="96" t="s">
        <v>437</v>
      </c>
      <c r="D102" s="97" t="s">
        <v>43</v>
      </c>
      <c r="E102" s="96" t="s">
        <v>45</v>
      </c>
      <c r="F102" s="96" t="s">
        <v>44</v>
      </c>
      <c r="G102" s="96" t="s">
        <v>1031</v>
      </c>
      <c r="H102" s="98">
        <v>6427.02</v>
      </c>
      <c r="I102" s="98">
        <v>3897.94</v>
      </c>
      <c r="J102" s="98">
        <v>0</v>
      </c>
      <c r="K102" s="98">
        <v>0</v>
      </c>
      <c r="L102" s="98">
        <v>0</v>
      </c>
      <c r="M102" s="98">
        <v>0</v>
      </c>
      <c r="N102" s="98">
        <v>1886.38</v>
      </c>
      <c r="O102" s="98">
        <v>5784.32</v>
      </c>
      <c r="P102" s="99">
        <v>0.9</v>
      </c>
      <c r="Q102" s="100" t="s">
        <v>44</v>
      </c>
      <c r="R102" s="96" t="s">
        <v>975</v>
      </c>
      <c r="S102" s="96" t="s">
        <v>252</v>
      </c>
    </row>
    <row r="103" ht="36" spans="1:19">
      <c r="A103" s="95">
        <v>101</v>
      </c>
      <c r="B103" s="96" t="s">
        <v>387</v>
      </c>
      <c r="C103" s="96" t="s">
        <v>1032</v>
      </c>
      <c r="D103" s="97" t="s">
        <v>58</v>
      </c>
      <c r="E103" s="96" t="s">
        <v>972</v>
      </c>
      <c r="F103" s="96" t="s">
        <v>44</v>
      </c>
      <c r="G103" s="96" t="s">
        <v>394</v>
      </c>
      <c r="H103" s="98">
        <v>2355.63</v>
      </c>
      <c r="I103" s="98">
        <v>1797.81</v>
      </c>
      <c r="J103" s="98">
        <v>0</v>
      </c>
      <c r="K103" s="98">
        <v>0</v>
      </c>
      <c r="L103" s="98">
        <v>0</v>
      </c>
      <c r="M103" s="98">
        <v>0</v>
      </c>
      <c r="N103" s="98">
        <v>322.26</v>
      </c>
      <c r="O103" s="98">
        <v>2120.07</v>
      </c>
      <c r="P103" s="99">
        <v>0.9</v>
      </c>
      <c r="Q103" s="100" t="s">
        <v>44</v>
      </c>
      <c r="R103" s="96" t="s">
        <v>1002</v>
      </c>
      <c r="S103" s="96" t="s">
        <v>175</v>
      </c>
    </row>
    <row r="104" ht="36" spans="1:19">
      <c r="A104" s="95">
        <v>102</v>
      </c>
      <c r="B104" s="96" t="s">
        <v>387</v>
      </c>
      <c r="C104" s="96" t="s">
        <v>755</v>
      </c>
      <c r="D104" s="97" t="s">
        <v>58</v>
      </c>
      <c r="E104" s="96" t="s">
        <v>45</v>
      </c>
      <c r="F104" s="96" t="s">
        <v>44</v>
      </c>
      <c r="G104" s="96" t="s">
        <v>150</v>
      </c>
      <c r="H104" s="98">
        <v>2219.31</v>
      </c>
      <c r="I104" s="98">
        <v>1718.42</v>
      </c>
      <c r="J104" s="98">
        <v>0</v>
      </c>
      <c r="K104" s="98">
        <v>0</v>
      </c>
      <c r="L104" s="98">
        <v>0</v>
      </c>
      <c r="M104" s="98">
        <v>0</v>
      </c>
      <c r="N104" s="98">
        <v>278.96</v>
      </c>
      <c r="O104" s="98">
        <v>1997.38</v>
      </c>
      <c r="P104" s="99">
        <v>0.9</v>
      </c>
      <c r="Q104" s="100" t="s">
        <v>44</v>
      </c>
      <c r="R104" s="96" t="s">
        <v>1002</v>
      </c>
      <c r="S104" s="96" t="s">
        <v>60</v>
      </c>
    </row>
    <row r="105" ht="24" spans="1:19">
      <c r="A105" s="95">
        <v>103</v>
      </c>
      <c r="B105" s="96" t="s">
        <v>383</v>
      </c>
      <c r="C105" s="96" t="s">
        <v>601</v>
      </c>
      <c r="D105" s="97" t="s">
        <v>58</v>
      </c>
      <c r="E105" s="96" t="s">
        <v>45</v>
      </c>
      <c r="F105" s="96" t="s">
        <v>44</v>
      </c>
      <c r="G105" s="96" t="s">
        <v>1022</v>
      </c>
      <c r="H105" s="98">
        <v>1368.46</v>
      </c>
      <c r="I105" s="98">
        <v>515.72</v>
      </c>
      <c r="J105" s="98">
        <v>0</v>
      </c>
      <c r="K105" s="98">
        <v>0</v>
      </c>
      <c r="L105" s="98">
        <v>0</v>
      </c>
      <c r="M105" s="98">
        <v>0</v>
      </c>
      <c r="N105" s="98">
        <v>715.89</v>
      </c>
      <c r="O105" s="98">
        <v>1231.61</v>
      </c>
      <c r="P105" s="99">
        <v>0.9</v>
      </c>
      <c r="Q105" s="100" t="s">
        <v>44</v>
      </c>
      <c r="R105" s="96" t="s">
        <v>1029</v>
      </c>
      <c r="S105" s="96" t="s">
        <v>238</v>
      </c>
    </row>
    <row r="106" ht="36" spans="1:19">
      <c r="A106" s="95">
        <v>104</v>
      </c>
      <c r="B106" s="96" t="s">
        <v>387</v>
      </c>
      <c r="C106" s="96" t="s">
        <v>1033</v>
      </c>
      <c r="D106" s="97" t="s">
        <v>58</v>
      </c>
      <c r="E106" s="96" t="s">
        <v>95</v>
      </c>
      <c r="F106" s="96" t="s">
        <v>936</v>
      </c>
      <c r="G106" s="96" t="s">
        <v>337</v>
      </c>
      <c r="H106" s="98">
        <v>1716.95</v>
      </c>
      <c r="I106" s="98">
        <v>1342.42</v>
      </c>
      <c r="J106" s="98">
        <v>0</v>
      </c>
      <c r="K106" s="98">
        <v>0</v>
      </c>
      <c r="L106" s="98">
        <v>374.53</v>
      </c>
      <c r="M106" s="98">
        <v>0</v>
      </c>
      <c r="N106" s="98">
        <v>0</v>
      </c>
      <c r="O106" s="98">
        <v>1716.95</v>
      </c>
      <c r="P106" s="99">
        <v>1</v>
      </c>
      <c r="Q106" s="100" t="s">
        <v>44</v>
      </c>
      <c r="R106" s="96" t="s">
        <v>973</v>
      </c>
      <c r="S106" s="96" t="s">
        <v>308</v>
      </c>
    </row>
    <row r="107" ht="36" spans="1:19">
      <c r="A107" s="95">
        <v>105</v>
      </c>
      <c r="B107" s="96" t="s">
        <v>387</v>
      </c>
      <c r="C107" s="96" t="s">
        <v>1034</v>
      </c>
      <c r="D107" s="97" t="s">
        <v>58</v>
      </c>
      <c r="E107" s="96" t="s">
        <v>95</v>
      </c>
      <c r="F107" s="96" t="s">
        <v>936</v>
      </c>
      <c r="G107" s="96" t="s">
        <v>108</v>
      </c>
      <c r="H107" s="98">
        <v>1515.36</v>
      </c>
      <c r="I107" s="98">
        <v>1167.92</v>
      </c>
      <c r="J107" s="98">
        <v>0</v>
      </c>
      <c r="K107" s="98">
        <v>0</v>
      </c>
      <c r="L107" s="98">
        <v>347.44</v>
      </c>
      <c r="M107" s="98">
        <v>0</v>
      </c>
      <c r="N107" s="98">
        <v>0</v>
      </c>
      <c r="O107" s="98">
        <v>1515.36</v>
      </c>
      <c r="P107" s="99">
        <v>1</v>
      </c>
      <c r="Q107" s="100" t="s">
        <v>44</v>
      </c>
      <c r="R107" s="96" t="s">
        <v>1029</v>
      </c>
      <c r="S107" s="96" t="s">
        <v>133</v>
      </c>
    </row>
    <row r="108" ht="24" spans="1:19">
      <c r="A108" s="95">
        <v>106</v>
      </c>
      <c r="B108" s="96" t="s">
        <v>383</v>
      </c>
      <c r="C108" s="96" t="s">
        <v>1034</v>
      </c>
      <c r="D108" s="97" t="s">
        <v>58</v>
      </c>
      <c r="E108" s="96" t="s">
        <v>95</v>
      </c>
      <c r="F108" s="96" t="s">
        <v>936</v>
      </c>
      <c r="G108" s="96" t="s">
        <v>1035</v>
      </c>
      <c r="H108" s="98">
        <v>6006.32</v>
      </c>
      <c r="I108" s="98">
        <v>3382.49</v>
      </c>
      <c r="J108" s="98">
        <v>0</v>
      </c>
      <c r="K108" s="98">
        <v>0</v>
      </c>
      <c r="L108" s="98">
        <v>2623.83</v>
      </c>
      <c r="M108" s="98">
        <v>0</v>
      </c>
      <c r="N108" s="98">
        <v>0</v>
      </c>
      <c r="O108" s="98">
        <v>6006.32</v>
      </c>
      <c r="P108" s="99">
        <v>1</v>
      </c>
      <c r="Q108" s="100" t="s">
        <v>44</v>
      </c>
      <c r="R108" s="96" t="s">
        <v>983</v>
      </c>
      <c r="S108" s="96" t="s">
        <v>133</v>
      </c>
    </row>
    <row r="109" ht="36" spans="1:19">
      <c r="A109" s="95">
        <v>107</v>
      </c>
      <c r="B109" s="96" t="s">
        <v>387</v>
      </c>
      <c r="C109" s="96" t="s">
        <v>1036</v>
      </c>
      <c r="D109" s="97" t="s">
        <v>58</v>
      </c>
      <c r="E109" s="96" t="s">
        <v>95</v>
      </c>
      <c r="F109" s="96" t="s">
        <v>936</v>
      </c>
      <c r="G109" s="96" t="s">
        <v>150</v>
      </c>
      <c r="H109" s="98">
        <v>2430.08</v>
      </c>
      <c r="I109" s="98">
        <v>2091.77</v>
      </c>
      <c r="J109" s="98">
        <v>0</v>
      </c>
      <c r="K109" s="98">
        <v>0</v>
      </c>
      <c r="L109" s="98">
        <v>338.31</v>
      </c>
      <c r="M109" s="98">
        <v>0</v>
      </c>
      <c r="N109" s="98">
        <v>0</v>
      </c>
      <c r="O109" s="98">
        <v>2430.08</v>
      </c>
      <c r="P109" s="99">
        <v>1</v>
      </c>
      <c r="Q109" s="100" t="s">
        <v>44</v>
      </c>
      <c r="R109" s="96" t="s">
        <v>977</v>
      </c>
      <c r="S109" s="96" t="s">
        <v>66</v>
      </c>
    </row>
    <row r="110" ht="36" spans="1:19">
      <c r="A110" s="95">
        <v>108</v>
      </c>
      <c r="B110" s="96" t="s">
        <v>387</v>
      </c>
      <c r="C110" s="96" t="s">
        <v>1037</v>
      </c>
      <c r="D110" s="97" t="s">
        <v>58</v>
      </c>
      <c r="E110" s="96" t="s">
        <v>45</v>
      </c>
      <c r="F110" s="96" t="s">
        <v>44</v>
      </c>
      <c r="G110" s="96" t="s">
        <v>323</v>
      </c>
      <c r="H110" s="98">
        <v>1251.34</v>
      </c>
      <c r="I110" s="98">
        <v>953.53</v>
      </c>
      <c r="J110" s="98">
        <v>0</v>
      </c>
      <c r="K110" s="98">
        <v>0</v>
      </c>
      <c r="L110" s="98">
        <v>0</v>
      </c>
      <c r="M110" s="98">
        <v>0</v>
      </c>
      <c r="N110" s="98">
        <v>172.68</v>
      </c>
      <c r="O110" s="98">
        <v>1126.21</v>
      </c>
      <c r="P110" s="99">
        <v>0.9</v>
      </c>
      <c r="Q110" s="100" t="s">
        <v>44</v>
      </c>
      <c r="R110" s="96" t="s">
        <v>975</v>
      </c>
      <c r="S110" s="96" t="s">
        <v>110</v>
      </c>
    </row>
    <row r="111" ht="24" spans="1:19">
      <c r="A111" s="95">
        <v>109</v>
      </c>
      <c r="B111" s="96" t="s">
        <v>383</v>
      </c>
      <c r="C111" s="96" t="s">
        <v>1038</v>
      </c>
      <c r="D111" s="97" t="s">
        <v>58</v>
      </c>
      <c r="E111" s="96" t="s">
        <v>45</v>
      </c>
      <c r="F111" s="96" t="s">
        <v>44</v>
      </c>
      <c r="G111" s="96" t="s">
        <v>337</v>
      </c>
      <c r="H111" s="98">
        <v>10367.09</v>
      </c>
      <c r="I111" s="98">
        <v>6994.34</v>
      </c>
      <c r="J111" s="98">
        <v>0</v>
      </c>
      <c r="K111" s="98">
        <v>0</v>
      </c>
      <c r="L111" s="98">
        <v>0</v>
      </c>
      <c r="M111" s="98">
        <v>0</v>
      </c>
      <c r="N111" s="98">
        <v>2336.04</v>
      </c>
      <c r="O111" s="98">
        <v>9330.38</v>
      </c>
      <c r="P111" s="99">
        <v>0.9</v>
      </c>
      <c r="Q111" s="100" t="s">
        <v>44</v>
      </c>
      <c r="R111" s="96" t="s">
        <v>978</v>
      </c>
      <c r="S111" s="96" t="s">
        <v>78</v>
      </c>
    </row>
    <row r="112" ht="36" spans="1:19">
      <c r="A112" s="95">
        <v>110</v>
      </c>
      <c r="B112" s="96" t="s">
        <v>387</v>
      </c>
      <c r="C112" s="96" t="s">
        <v>1039</v>
      </c>
      <c r="D112" s="97" t="s">
        <v>58</v>
      </c>
      <c r="E112" s="96" t="s">
        <v>95</v>
      </c>
      <c r="F112" s="96" t="s">
        <v>936</v>
      </c>
      <c r="G112" s="96" t="s">
        <v>236</v>
      </c>
      <c r="H112" s="98">
        <v>1211.01</v>
      </c>
      <c r="I112" s="98">
        <v>823.93</v>
      </c>
      <c r="J112" s="98">
        <v>0</v>
      </c>
      <c r="K112" s="98">
        <v>0</v>
      </c>
      <c r="L112" s="98">
        <v>387.08</v>
      </c>
      <c r="M112" s="98">
        <v>0</v>
      </c>
      <c r="N112" s="98">
        <v>0</v>
      </c>
      <c r="O112" s="98">
        <v>1211.01</v>
      </c>
      <c r="P112" s="99">
        <v>1</v>
      </c>
      <c r="Q112" s="100" t="s">
        <v>44</v>
      </c>
      <c r="R112" s="96" t="s">
        <v>985</v>
      </c>
      <c r="S112" s="96" t="s">
        <v>391</v>
      </c>
    </row>
    <row r="113" ht="36" spans="1:19">
      <c r="A113" s="95">
        <v>111</v>
      </c>
      <c r="B113" s="96" t="s">
        <v>387</v>
      </c>
      <c r="C113" s="96" t="s">
        <v>1040</v>
      </c>
      <c r="D113" s="97" t="s">
        <v>58</v>
      </c>
      <c r="E113" s="96" t="s">
        <v>45</v>
      </c>
      <c r="F113" s="96" t="s">
        <v>44</v>
      </c>
      <c r="G113" s="96" t="s">
        <v>337</v>
      </c>
      <c r="H113" s="98">
        <v>1576.09</v>
      </c>
      <c r="I113" s="98">
        <v>1137.22</v>
      </c>
      <c r="J113" s="98">
        <v>0</v>
      </c>
      <c r="K113" s="98">
        <v>0</v>
      </c>
      <c r="L113" s="98">
        <v>0</v>
      </c>
      <c r="M113" s="98">
        <v>0</v>
      </c>
      <c r="N113" s="98">
        <v>281.26</v>
      </c>
      <c r="O113" s="98">
        <v>1418.48</v>
      </c>
      <c r="P113" s="99">
        <v>0.9</v>
      </c>
      <c r="Q113" s="100" t="s">
        <v>44</v>
      </c>
      <c r="R113" s="96" t="s">
        <v>975</v>
      </c>
      <c r="S113" s="96" t="s">
        <v>78</v>
      </c>
    </row>
    <row r="114" ht="24" spans="1:19">
      <c r="A114" s="95">
        <v>112</v>
      </c>
      <c r="B114" s="96" t="s">
        <v>383</v>
      </c>
      <c r="C114" s="96" t="s">
        <v>1041</v>
      </c>
      <c r="D114" s="97" t="s">
        <v>43</v>
      </c>
      <c r="E114" s="96" t="s">
        <v>45</v>
      </c>
      <c r="F114" s="96" t="s">
        <v>44</v>
      </c>
      <c r="G114" s="96" t="s">
        <v>1042</v>
      </c>
      <c r="H114" s="98">
        <v>3399.36</v>
      </c>
      <c r="I114" s="98">
        <v>1764.06</v>
      </c>
      <c r="J114" s="98">
        <v>0</v>
      </c>
      <c r="K114" s="98">
        <v>0</v>
      </c>
      <c r="L114" s="98">
        <v>0</v>
      </c>
      <c r="M114" s="98">
        <v>0</v>
      </c>
      <c r="N114" s="98">
        <v>1295.36</v>
      </c>
      <c r="O114" s="98">
        <v>3059.42</v>
      </c>
      <c r="P114" s="99">
        <v>0.9</v>
      </c>
      <c r="Q114" s="100" t="s">
        <v>44</v>
      </c>
      <c r="R114" s="96" t="s">
        <v>968</v>
      </c>
      <c r="S114" s="96" t="s">
        <v>388</v>
      </c>
    </row>
    <row r="115" ht="36" spans="1:19">
      <c r="A115" s="95">
        <v>113</v>
      </c>
      <c r="B115" s="96" t="s">
        <v>387</v>
      </c>
      <c r="C115" s="96" t="s">
        <v>1043</v>
      </c>
      <c r="D115" s="97" t="s">
        <v>43</v>
      </c>
      <c r="E115" s="96" t="s">
        <v>45</v>
      </c>
      <c r="F115" s="96" t="s">
        <v>44</v>
      </c>
      <c r="G115" s="96" t="s">
        <v>1044</v>
      </c>
      <c r="H115" s="98">
        <v>5650.48</v>
      </c>
      <c r="I115" s="98">
        <v>4221.37</v>
      </c>
      <c r="J115" s="98">
        <v>0</v>
      </c>
      <c r="K115" s="98">
        <v>0</v>
      </c>
      <c r="L115" s="98">
        <v>0</v>
      </c>
      <c r="M115" s="98">
        <v>0</v>
      </c>
      <c r="N115" s="98">
        <v>864.06</v>
      </c>
      <c r="O115" s="98">
        <v>5085.43</v>
      </c>
      <c r="P115" s="99">
        <v>0.9</v>
      </c>
      <c r="Q115" s="100" t="s">
        <v>44</v>
      </c>
      <c r="R115" s="96" t="s">
        <v>1004</v>
      </c>
      <c r="S115" s="96" t="s">
        <v>110</v>
      </c>
    </row>
    <row r="116" ht="24" spans="1:19">
      <c r="A116" s="95">
        <v>114</v>
      </c>
      <c r="B116" s="96" t="s">
        <v>383</v>
      </c>
      <c r="C116" s="96" t="s">
        <v>1045</v>
      </c>
      <c r="D116" s="97" t="s">
        <v>43</v>
      </c>
      <c r="E116" s="96" t="s">
        <v>45</v>
      </c>
      <c r="F116" s="96" t="s">
        <v>44</v>
      </c>
      <c r="G116" s="96" t="s">
        <v>1046</v>
      </c>
      <c r="H116" s="98">
        <v>1257.52</v>
      </c>
      <c r="I116" s="98">
        <v>533.05</v>
      </c>
      <c r="J116" s="98">
        <v>0</v>
      </c>
      <c r="K116" s="98">
        <v>0</v>
      </c>
      <c r="L116" s="98">
        <v>0</v>
      </c>
      <c r="M116" s="98">
        <v>0</v>
      </c>
      <c r="N116" s="98">
        <v>598.72</v>
      </c>
      <c r="O116" s="98">
        <v>1131.77</v>
      </c>
      <c r="P116" s="99">
        <v>0.9</v>
      </c>
      <c r="Q116" s="100" t="s">
        <v>44</v>
      </c>
      <c r="R116" s="96" t="s">
        <v>1029</v>
      </c>
      <c r="S116" s="96" t="s">
        <v>110</v>
      </c>
    </row>
    <row r="117" ht="24" spans="1:19">
      <c r="A117" s="95">
        <v>115</v>
      </c>
      <c r="B117" s="101" t="s">
        <v>360</v>
      </c>
      <c r="C117" s="101" t="s">
        <v>413</v>
      </c>
      <c r="D117" s="97" t="s">
        <v>43</v>
      </c>
      <c r="E117" s="96" t="s">
        <v>45</v>
      </c>
      <c r="F117" s="96" t="s">
        <v>44</v>
      </c>
      <c r="G117" s="97" t="s">
        <v>179</v>
      </c>
      <c r="H117" s="102">
        <v>13186.19</v>
      </c>
      <c r="I117" s="102">
        <v>5810.36</v>
      </c>
      <c r="J117" s="102">
        <v>417.6</v>
      </c>
      <c r="K117" s="102">
        <v>2009.7</v>
      </c>
      <c r="L117" s="98">
        <v>0</v>
      </c>
      <c r="M117" s="98">
        <v>0</v>
      </c>
      <c r="N117" s="98">
        <v>0</v>
      </c>
      <c r="O117" s="98">
        <v>8237.64</v>
      </c>
      <c r="P117" s="99">
        <v>0.62</v>
      </c>
      <c r="Q117" s="100" t="s">
        <v>44</v>
      </c>
      <c r="R117" s="101" t="s">
        <v>1029</v>
      </c>
      <c r="S117" s="101" t="s">
        <v>110</v>
      </c>
    </row>
    <row r="118" spans="1:19">
      <c r="A118" s="95"/>
      <c r="B118" s="97" t="s">
        <v>24</v>
      </c>
      <c r="C118" s="96"/>
      <c r="D118" s="96"/>
      <c r="E118" s="96"/>
      <c r="F118" s="96"/>
      <c r="G118" s="96"/>
      <c r="H118" s="98">
        <v>411690.57</v>
      </c>
      <c r="I118" s="98">
        <v>264989.36</v>
      </c>
      <c r="J118" s="98">
        <v>15678</v>
      </c>
      <c r="K118" s="98">
        <v>2824.73</v>
      </c>
      <c r="L118" s="98">
        <v>32580.2</v>
      </c>
      <c r="M118" s="98">
        <v>0</v>
      </c>
      <c r="N118" s="98">
        <v>61410.86</v>
      </c>
      <c r="O118" s="98">
        <v>377483.1</v>
      </c>
      <c r="P118" s="99">
        <v>0.92</v>
      </c>
      <c r="Q118" s="98"/>
      <c r="R118" s="96"/>
      <c r="S118" s="96"/>
    </row>
    <row r="119" spans="1:19">
      <c r="A119" s="103"/>
      <c r="B119" s="104"/>
      <c r="C119" s="105"/>
      <c r="D119" s="105"/>
      <c r="E119" s="105"/>
      <c r="F119" s="105"/>
      <c r="G119" s="105"/>
      <c r="H119" s="106"/>
      <c r="I119" s="106"/>
      <c r="J119" s="106"/>
      <c r="K119" s="106"/>
      <c r="L119" s="106"/>
      <c r="M119" s="106"/>
      <c r="N119" s="106"/>
      <c r="O119" s="106"/>
      <c r="P119" s="107"/>
      <c r="Q119" s="106"/>
      <c r="R119" s="105"/>
      <c r="S119" s="105"/>
    </row>
    <row r="120" spans="1:19">
      <c r="A120" s="103"/>
      <c r="B120" s="2"/>
      <c r="C120" s="2"/>
      <c r="D120" s="2"/>
      <c r="E120" s="103"/>
      <c r="F120" s="2"/>
      <c r="G120" s="2"/>
      <c r="H120" s="2"/>
      <c r="I120" s="2"/>
      <c r="J120" s="2"/>
      <c r="K120" s="2"/>
      <c r="L120" s="2"/>
      <c r="M120" s="2"/>
      <c r="N120" s="2"/>
      <c r="O120" s="103" t="s">
        <v>1047</v>
      </c>
      <c r="P120" s="103"/>
      <c r="Q120" s="103"/>
      <c r="R120" s="2"/>
      <c r="S120" s="2"/>
    </row>
    <row r="121" spans="1:1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>
      <c r="A125" s="2"/>
      <c r="B125" s="106"/>
      <c r="C125" s="106"/>
      <c r="D125" s="106"/>
      <c r="E125" s="106"/>
      <c r="F125" s="106"/>
      <c r="G125" s="10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customHeight="1" spans="1:1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ht="23.25" spans="1:19">
      <c r="A133" s="108" t="s">
        <v>1048</v>
      </c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ht="24" spans="1:19">
      <c r="A134" s="91" t="s">
        <v>27</v>
      </c>
      <c r="B134" s="92" t="s">
        <v>28</v>
      </c>
      <c r="C134" s="92" t="s">
        <v>30</v>
      </c>
      <c r="D134" s="93" t="s">
        <v>900</v>
      </c>
      <c r="E134" s="92" t="s">
        <v>33</v>
      </c>
      <c r="F134" s="94" t="s">
        <v>32</v>
      </c>
      <c r="G134" s="94" t="s">
        <v>374</v>
      </c>
      <c r="H134" s="94" t="s">
        <v>6</v>
      </c>
      <c r="I134" s="94" t="s">
        <v>376</v>
      </c>
      <c r="J134" s="94" t="s">
        <v>377</v>
      </c>
      <c r="K134" s="94" t="s">
        <v>9</v>
      </c>
      <c r="L134" s="94" t="s">
        <v>10</v>
      </c>
      <c r="M134" s="94" t="s">
        <v>12</v>
      </c>
      <c r="N134" s="94" t="s">
        <v>378</v>
      </c>
      <c r="O134" s="93" t="s">
        <v>901</v>
      </c>
      <c r="P134" s="93" t="s">
        <v>902</v>
      </c>
      <c r="Q134" s="93" t="s">
        <v>37</v>
      </c>
      <c r="R134" s="94" t="s">
        <v>903</v>
      </c>
      <c r="S134" s="94" t="s">
        <v>380</v>
      </c>
    </row>
    <row r="135" ht="24" spans="1:19">
      <c r="A135" s="95">
        <v>1</v>
      </c>
      <c r="B135" s="96" t="s">
        <v>383</v>
      </c>
      <c r="C135" s="96" t="s">
        <v>401</v>
      </c>
      <c r="D135" s="97" t="s">
        <v>58</v>
      </c>
      <c r="E135" s="96" t="s">
        <v>45</v>
      </c>
      <c r="F135" s="96" t="s">
        <v>44</v>
      </c>
      <c r="G135" s="96" t="s">
        <v>664</v>
      </c>
      <c r="H135" s="98">
        <v>2482.98</v>
      </c>
      <c r="I135" s="98">
        <v>1168.54</v>
      </c>
      <c r="J135" s="98">
        <v>0</v>
      </c>
      <c r="K135" s="98">
        <v>0</v>
      </c>
      <c r="L135" s="98">
        <v>0</v>
      </c>
      <c r="M135" s="98">
        <v>0</v>
      </c>
      <c r="N135" s="98">
        <v>1066.14</v>
      </c>
      <c r="O135" s="98">
        <v>2234.68</v>
      </c>
      <c r="P135" s="99">
        <v>0.9</v>
      </c>
      <c r="Q135" s="100" t="s">
        <v>44</v>
      </c>
      <c r="R135" s="96" t="s">
        <v>909</v>
      </c>
      <c r="S135" s="96" t="s">
        <v>48</v>
      </c>
    </row>
    <row r="136" ht="24" spans="1:19">
      <c r="A136" s="95">
        <v>2</v>
      </c>
      <c r="B136" s="96" t="s">
        <v>383</v>
      </c>
      <c r="C136" s="96" t="s">
        <v>913</v>
      </c>
      <c r="D136" s="97" t="s">
        <v>43</v>
      </c>
      <c r="E136" s="96" t="s">
        <v>45</v>
      </c>
      <c r="F136" s="96" t="s">
        <v>44</v>
      </c>
      <c r="G136" s="96" t="s">
        <v>471</v>
      </c>
      <c r="H136" s="98">
        <v>1860.16</v>
      </c>
      <c r="I136" s="98">
        <v>901.69</v>
      </c>
      <c r="J136" s="98">
        <v>0</v>
      </c>
      <c r="K136" s="98">
        <v>0</v>
      </c>
      <c r="L136" s="98">
        <v>0</v>
      </c>
      <c r="M136" s="98">
        <v>0</v>
      </c>
      <c r="N136" s="98">
        <v>772.45</v>
      </c>
      <c r="O136" s="98">
        <v>1674.14</v>
      </c>
      <c r="P136" s="99">
        <v>0.9</v>
      </c>
      <c r="Q136" s="100" t="s">
        <v>44</v>
      </c>
      <c r="R136" s="96" t="s">
        <v>909</v>
      </c>
      <c r="S136" s="96" t="s">
        <v>161</v>
      </c>
    </row>
    <row r="137" ht="24" spans="1:19">
      <c r="A137" s="95">
        <v>3</v>
      </c>
      <c r="B137" s="96" t="s">
        <v>383</v>
      </c>
      <c r="C137" s="96" t="s">
        <v>914</v>
      </c>
      <c r="D137" s="97" t="s">
        <v>58</v>
      </c>
      <c r="E137" s="96" t="s">
        <v>45</v>
      </c>
      <c r="F137" s="96" t="s">
        <v>44</v>
      </c>
      <c r="G137" s="96" t="s">
        <v>915</v>
      </c>
      <c r="H137" s="98">
        <v>3824.76</v>
      </c>
      <c r="I137" s="98">
        <v>1928.36</v>
      </c>
      <c r="J137" s="98">
        <v>0</v>
      </c>
      <c r="K137" s="98">
        <v>0</v>
      </c>
      <c r="L137" s="98">
        <v>0</v>
      </c>
      <c r="M137" s="98">
        <v>0</v>
      </c>
      <c r="N137" s="98">
        <v>1513.92</v>
      </c>
      <c r="O137" s="98">
        <v>3442.28</v>
      </c>
      <c r="P137" s="99">
        <v>0.9</v>
      </c>
      <c r="Q137" s="100" t="s">
        <v>44</v>
      </c>
      <c r="R137" s="96" t="s">
        <v>916</v>
      </c>
      <c r="S137" s="96" t="s">
        <v>308</v>
      </c>
    </row>
    <row r="138" ht="36" spans="1:19">
      <c r="A138" s="95">
        <v>4</v>
      </c>
      <c r="B138" s="96" t="s">
        <v>387</v>
      </c>
      <c r="C138" s="96" t="s">
        <v>917</v>
      </c>
      <c r="D138" s="97" t="s">
        <v>43</v>
      </c>
      <c r="E138" s="96" t="s">
        <v>45</v>
      </c>
      <c r="F138" s="96" t="s">
        <v>44</v>
      </c>
      <c r="G138" s="96" t="s">
        <v>298</v>
      </c>
      <c r="H138" s="98">
        <v>920.09</v>
      </c>
      <c r="I138" s="98">
        <v>632.68</v>
      </c>
      <c r="J138" s="98">
        <v>0</v>
      </c>
      <c r="K138" s="98">
        <v>0</v>
      </c>
      <c r="L138" s="98">
        <v>0</v>
      </c>
      <c r="M138" s="98">
        <v>0</v>
      </c>
      <c r="N138" s="98">
        <v>195.4</v>
      </c>
      <c r="O138" s="98">
        <v>828.08</v>
      </c>
      <c r="P138" s="99">
        <v>0.9</v>
      </c>
      <c r="Q138" s="100" t="s">
        <v>44</v>
      </c>
      <c r="R138" s="96" t="s">
        <v>918</v>
      </c>
      <c r="S138" s="96" t="s">
        <v>205</v>
      </c>
    </row>
    <row r="139" ht="36" spans="1:19">
      <c r="A139" s="95">
        <v>5</v>
      </c>
      <c r="B139" s="96" t="s">
        <v>387</v>
      </c>
      <c r="C139" s="96" t="s">
        <v>644</v>
      </c>
      <c r="D139" s="97" t="s">
        <v>58</v>
      </c>
      <c r="E139" s="96" t="s">
        <v>45</v>
      </c>
      <c r="F139" s="96" t="s">
        <v>44</v>
      </c>
      <c r="G139" s="96" t="s">
        <v>919</v>
      </c>
      <c r="H139" s="98">
        <v>3399.05</v>
      </c>
      <c r="I139" s="98">
        <v>2967.1</v>
      </c>
      <c r="J139" s="98">
        <v>0</v>
      </c>
      <c r="K139" s="98">
        <v>0</v>
      </c>
      <c r="L139" s="98">
        <v>0</v>
      </c>
      <c r="M139" s="98">
        <v>0</v>
      </c>
      <c r="N139" s="98">
        <v>92.05</v>
      </c>
      <c r="O139" s="98">
        <v>3059.15</v>
      </c>
      <c r="P139" s="99">
        <v>0.9</v>
      </c>
      <c r="Q139" s="100" t="s">
        <v>44</v>
      </c>
      <c r="R139" s="96" t="s">
        <v>920</v>
      </c>
      <c r="S139" s="96" t="s">
        <v>205</v>
      </c>
    </row>
    <row r="140" ht="24" spans="1:19">
      <c r="A140" s="95">
        <v>6</v>
      </c>
      <c r="B140" s="96" t="s">
        <v>383</v>
      </c>
      <c r="C140" s="96" t="s">
        <v>921</v>
      </c>
      <c r="D140" s="97" t="s">
        <v>58</v>
      </c>
      <c r="E140" s="96" t="s">
        <v>45</v>
      </c>
      <c r="F140" s="96" t="s">
        <v>44</v>
      </c>
      <c r="G140" s="96" t="s">
        <v>922</v>
      </c>
      <c r="H140" s="98">
        <v>3333.96</v>
      </c>
      <c r="I140" s="98">
        <v>1894.76</v>
      </c>
      <c r="J140" s="98">
        <v>0</v>
      </c>
      <c r="K140" s="98">
        <v>0</v>
      </c>
      <c r="L140" s="98">
        <v>0</v>
      </c>
      <c r="M140" s="98">
        <v>0</v>
      </c>
      <c r="N140" s="98">
        <v>1105.8</v>
      </c>
      <c r="O140" s="98">
        <v>3000.56</v>
      </c>
      <c r="P140" s="99">
        <v>0.9</v>
      </c>
      <c r="Q140" s="100" t="s">
        <v>44</v>
      </c>
      <c r="R140" s="96" t="s">
        <v>923</v>
      </c>
      <c r="S140" s="96" t="s">
        <v>388</v>
      </c>
    </row>
    <row r="141" ht="24" spans="1:19">
      <c r="A141" s="95">
        <v>7</v>
      </c>
      <c r="B141" s="96" t="s">
        <v>383</v>
      </c>
      <c r="C141" s="96" t="s">
        <v>924</v>
      </c>
      <c r="D141" s="97" t="s">
        <v>43</v>
      </c>
      <c r="E141" s="96" t="s">
        <v>45</v>
      </c>
      <c r="F141" s="96" t="s">
        <v>44</v>
      </c>
      <c r="G141" s="96" t="s">
        <v>150</v>
      </c>
      <c r="H141" s="98">
        <v>3054.48</v>
      </c>
      <c r="I141" s="98">
        <v>1598.4</v>
      </c>
      <c r="J141" s="98">
        <v>0</v>
      </c>
      <c r="K141" s="98">
        <v>0</v>
      </c>
      <c r="L141" s="98">
        <v>0</v>
      </c>
      <c r="M141" s="98">
        <v>0</v>
      </c>
      <c r="N141" s="98">
        <v>1150.63</v>
      </c>
      <c r="O141" s="98">
        <v>2749.03</v>
      </c>
      <c r="P141" s="99">
        <v>0.9</v>
      </c>
      <c r="Q141" s="100" t="s">
        <v>44</v>
      </c>
      <c r="R141" s="96" t="s">
        <v>916</v>
      </c>
      <c r="S141" s="96" t="s">
        <v>66</v>
      </c>
    </row>
    <row r="142" ht="36" spans="1:19">
      <c r="A142" s="95">
        <v>8</v>
      </c>
      <c r="B142" s="96" t="s">
        <v>387</v>
      </c>
      <c r="C142" s="96" t="s">
        <v>474</v>
      </c>
      <c r="D142" s="97" t="s">
        <v>58</v>
      </c>
      <c r="E142" s="96" t="s">
        <v>45</v>
      </c>
      <c r="F142" s="96" t="s">
        <v>44</v>
      </c>
      <c r="G142" s="96" t="s">
        <v>542</v>
      </c>
      <c r="H142" s="98">
        <v>3808.35</v>
      </c>
      <c r="I142" s="98">
        <v>3361.57</v>
      </c>
      <c r="J142" s="98">
        <v>0</v>
      </c>
      <c r="K142" s="98">
        <v>0</v>
      </c>
      <c r="L142" s="98">
        <v>0</v>
      </c>
      <c r="M142" s="98">
        <v>0</v>
      </c>
      <c r="N142" s="98">
        <v>65.95</v>
      </c>
      <c r="O142" s="98">
        <v>3427.52</v>
      </c>
      <c r="P142" s="99">
        <v>0.9</v>
      </c>
      <c r="Q142" s="100" t="s">
        <v>44</v>
      </c>
      <c r="R142" s="96" t="s">
        <v>916</v>
      </c>
      <c r="S142" s="96" t="s">
        <v>333</v>
      </c>
    </row>
    <row r="143" ht="36" spans="1:19">
      <c r="A143" s="95">
        <v>9</v>
      </c>
      <c r="B143" s="96" t="s">
        <v>387</v>
      </c>
      <c r="C143" s="96" t="s">
        <v>925</v>
      </c>
      <c r="D143" s="97" t="s">
        <v>43</v>
      </c>
      <c r="E143" s="96" t="s">
        <v>45</v>
      </c>
      <c r="F143" s="96" t="s">
        <v>44</v>
      </c>
      <c r="G143" s="96" t="s">
        <v>236</v>
      </c>
      <c r="H143" s="98">
        <v>2699.18</v>
      </c>
      <c r="I143" s="98">
        <v>2220.47</v>
      </c>
      <c r="J143" s="98">
        <v>0</v>
      </c>
      <c r="K143" s="98">
        <v>0</v>
      </c>
      <c r="L143" s="98">
        <v>0</v>
      </c>
      <c r="M143" s="98">
        <v>0</v>
      </c>
      <c r="N143" s="98">
        <v>208.79</v>
      </c>
      <c r="O143" s="98">
        <v>2429.26</v>
      </c>
      <c r="P143" s="99">
        <v>0.9</v>
      </c>
      <c r="Q143" s="100" t="s">
        <v>44</v>
      </c>
      <c r="R143" s="96" t="s">
        <v>926</v>
      </c>
      <c r="S143" s="96" t="s">
        <v>333</v>
      </c>
    </row>
    <row r="144" ht="36" spans="1:19">
      <c r="A144" s="95">
        <v>10</v>
      </c>
      <c r="B144" s="96" t="s">
        <v>387</v>
      </c>
      <c r="C144" s="96" t="s">
        <v>927</v>
      </c>
      <c r="D144" s="97" t="s">
        <v>58</v>
      </c>
      <c r="E144" s="96" t="s">
        <v>45</v>
      </c>
      <c r="F144" s="96" t="s">
        <v>44</v>
      </c>
      <c r="G144" s="96" t="s">
        <v>150</v>
      </c>
      <c r="H144" s="98">
        <v>1694.63</v>
      </c>
      <c r="I144" s="98">
        <v>1361.22</v>
      </c>
      <c r="J144" s="98">
        <v>0</v>
      </c>
      <c r="K144" s="98">
        <v>0</v>
      </c>
      <c r="L144" s="98">
        <v>0</v>
      </c>
      <c r="M144" s="98">
        <v>0</v>
      </c>
      <c r="N144" s="98">
        <v>163.95</v>
      </c>
      <c r="O144" s="98">
        <v>1525.17</v>
      </c>
      <c r="P144" s="99">
        <v>0.9</v>
      </c>
      <c r="Q144" s="100" t="s">
        <v>44</v>
      </c>
      <c r="R144" s="96" t="s">
        <v>909</v>
      </c>
      <c r="S144" s="96" t="s">
        <v>66</v>
      </c>
    </row>
    <row r="145" ht="36" spans="1:19">
      <c r="A145" s="95">
        <v>11</v>
      </c>
      <c r="B145" s="96" t="s">
        <v>387</v>
      </c>
      <c r="C145" s="96" t="s">
        <v>931</v>
      </c>
      <c r="D145" s="97" t="s">
        <v>58</v>
      </c>
      <c r="E145" s="96" t="s">
        <v>45</v>
      </c>
      <c r="F145" s="96" t="s">
        <v>44</v>
      </c>
      <c r="G145" s="96" t="s">
        <v>323</v>
      </c>
      <c r="H145" s="98">
        <v>3104.47</v>
      </c>
      <c r="I145" s="98">
        <v>2607.86</v>
      </c>
      <c r="J145" s="98">
        <v>0</v>
      </c>
      <c r="K145" s="98">
        <v>0</v>
      </c>
      <c r="L145" s="98">
        <v>0</v>
      </c>
      <c r="M145" s="98">
        <v>0</v>
      </c>
      <c r="N145" s="98">
        <v>186.16</v>
      </c>
      <c r="O145" s="98">
        <v>2794.02</v>
      </c>
      <c r="P145" s="99">
        <v>0.9</v>
      </c>
      <c r="Q145" s="100" t="s">
        <v>44</v>
      </c>
      <c r="R145" s="96" t="s">
        <v>930</v>
      </c>
      <c r="S145" s="96" t="s">
        <v>66</v>
      </c>
    </row>
    <row r="146" ht="24" spans="1:19">
      <c r="A146" s="95">
        <v>12</v>
      </c>
      <c r="B146" s="96" t="s">
        <v>383</v>
      </c>
      <c r="C146" s="96" t="s">
        <v>932</v>
      </c>
      <c r="D146" s="97" t="s">
        <v>58</v>
      </c>
      <c r="E146" s="96" t="s">
        <v>45</v>
      </c>
      <c r="F146" s="96" t="s">
        <v>44</v>
      </c>
      <c r="G146" s="96" t="s">
        <v>933</v>
      </c>
      <c r="H146" s="98">
        <v>2133.74</v>
      </c>
      <c r="I146" s="98">
        <v>1026.22</v>
      </c>
      <c r="J146" s="98">
        <v>0</v>
      </c>
      <c r="K146" s="98">
        <v>0</v>
      </c>
      <c r="L146" s="98">
        <v>0</v>
      </c>
      <c r="M146" s="98">
        <v>0</v>
      </c>
      <c r="N146" s="98">
        <v>894.15</v>
      </c>
      <c r="O146" s="98">
        <v>1920.37</v>
      </c>
      <c r="P146" s="99">
        <v>0.9</v>
      </c>
      <c r="Q146" s="100" t="s">
        <v>44</v>
      </c>
      <c r="R146" s="96" t="s">
        <v>934</v>
      </c>
      <c r="S146" s="96" t="s">
        <v>66</v>
      </c>
    </row>
    <row r="147" ht="24" spans="1:19">
      <c r="A147" s="95">
        <v>13</v>
      </c>
      <c r="B147" s="96" t="s">
        <v>383</v>
      </c>
      <c r="C147" s="96" t="s">
        <v>935</v>
      </c>
      <c r="D147" s="97" t="s">
        <v>58</v>
      </c>
      <c r="E147" s="96" t="s">
        <v>95</v>
      </c>
      <c r="F147" s="96" t="s">
        <v>936</v>
      </c>
      <c r="G147" s="96" t="s">
        <v>937</v>
      </c>
      <c r="H147" s="98">
        <v>6779.14</v>
      </c>
      <c r="I147" s="98">
        <v>4008.56</v>
      </c>
      <c r="J147" s="98">
        <v>0</v>
      </c>
      <c r="K147" s="98">
        <v>0</v>
      </c>
      <c r="L147" s="98">
        <v>2770.58</v>
      </c>
      <c r="M147" s="98">
        <v>0</v>
      </c>
      <c r="N147" s="98">
        <v>0</v>
      </c>
      <c r="O147" s="98">
        <v>6779.14</v>
      </c>
      <c r="P147" s="99">
        <v>1</v>
      </c>
      <c r="Q147" s="100" t="s">
        <v>44</v>
      </c>
      <c r="R147" s="96" t="s">
        <v>920</v>
      </c>
      <c r="S147" s="96" t="s">
        <v>152</v>
      </c>
    </row>
    <row r="148" ht="24" spans="1:19">
      <c r="A148" s="95">
        <v>14</v>
      </c>
      <c r="B148" s="96" t="s">
        <v>383</v>
      </c>
      <c r="C148" s="96" t="s">
        <v>641</v>
      </c>
      <c r="D148" s="97" t="s">
        <v>58</v>
      </c>
      <c r="E148" s="96" t="s">
        <v>95</v>
      </c>
      <c r="F148" s="96" t="s">
        <v>936</v>
      </c>
      <c r="G148" s="96" t="s">
        <v>337</v>
      </c>
      <c r="H148" s="98">
        <v>3516.45</v>
      </c>
      <c r="I148" s="98">
        <v>1835.19</v>
      </c>
      <c r="J148" s="98">
        <v>0</v>
      </c>
      <c r="K148" s="98">
        <v>0</v>
      </c>
      <c r="L148" s="98">
        <v>1681.26</v>
      </c>
      <c r="M148" s="98">
        <v>0</v>
      </c>
      <c r="N148" s="98">
        <v>0</v>
      </c>
      <c r="O148" s="98">
        <v>3516.45</v>
      </c>
      <c r="P148" s="99">
        <v>1</v>
      </c>
      <c r="Q148" s="100" t="s">
        <v>44</v>
      </c>
      <c r="R148" s="96" t="s">
        <v>909</v>
      </c>
      <c r="S148" s="96" t="s">
        <v>133</v>
      </c>
    </row>
    <row r="149" ht="24" spans="1:19">
      <c r="A149" s="95">
        <v>15</v>
      </c>
      <c r="B149" s="96" t="s">
        <v>383</v>
      </c>
      <c r="C149" s="96" t="s">
        <v>641</v>
      </c>
      <c r="D149" s="97" t="s">
        <v>58</v>
      </c>
      <c r="E149" s="96" t="s">
        <v>95</v>
      </c>
      <c r="F149" s="96" t="s">
        <v>936</v>
      </c>
      <c r="G149" s="96" t="s">
        <v>126</v>
      </c>
      <c r="H149" s="98">
        <v>4568.74</v>
      </c>
      <c r="I149" s="98">
        <v>2340.03</v>
      </c>
      <c r="J149" s="98">
        <v>0</v>
      </c>
      <c r="K149" s="98">
        <v>0</v>
      </c>
      <c r="L149" s="98">
        <v>2228.71</v>
      </c>
      <c r="M149" s="98">
        <v>0</v>
      </c>
      <c r="N149" s="98">
        <v>0</v>
      </c>
      <c r="O149" s="98">
        <v>4568.74</v>
      </c>
      <c r="P149" s="99">
        <v>1</v>
      </c>
      <c r="Q149" s="100" t="s">
        <v>44</v>
      </c>
      <c r="R149" s="96" t="s">
        <v>916</v>
      </c>
      <c r="S149" s="96" t="s">
        <v>133</v>
      </c>
    </row>
    <row r="150" ht="24" spans="1:19">
      <c r="A150" s="95">
        <v>16</v>
      </c>
      <c r="B150" s="96" t="s">
        <v>383</v>
      </c>
      <c r="C150" s="96" t="s">
        <v>938</v>
      </c>
      <c r="D150" s="97" t="s">
        <v>58</v>
      </c>
      <c r="E150" s="96" t="s">
        <v>45</v>
      </c>
      <c r="F150" s="96" t="s">
        <v>44</v>
      </c>
      <c r="G150" s="96" t="s">
        <v>108</v>
      </c>
      <c r="H150" s="98">
        <v>17610.61</v>
      </c>
      <c r="I150" s="98">
        <v>9162.68</v>
      </c>
      <c r="J150" s="98">
        <v>0</v>
      </c>
      <c r="K150" s="98">
        <v>0</v>
      </c>
      <c r="L150" s="98">
        <v>0</v>
      </c>
      <c r="M150" s="98">
        <v>0</v>
      </c>
      <c r="N150" s="98">
        <v>6686.87</v>
      </c>
      <c r="O150" s="98">
        <v>15849.55</v>
      </c>
      <c r="P150" s="99">
        <v>0.9</v>
      </c>
      <c r="Q150" s="100" t="s">
        <v>44</v>
      </c>
      <c r="R150" s="96" t="s">
        <v>918</v>
      </c>
      <c r="S150" s="96" t="s">
        <v>71</v>
      </c>
    </row>
    <row r="151" ht="24" spans="1:19">
      <c r="A151" s="95">
        <v>17</v>
      </c>
      <c r="B151" s="96" t="s">
        <v>406</v>
      </c>
      <c r="C151" s="96" t="s">
        <v>939</v>
      </c>
      <c r="D151" s="97" t="s">
        <v>58</v>
      </c>
      <c r="E151" s="96" t="s">
        <v>45</v>
      </c>
      <c r="F151" s="96" t="s">
        <v>44</v>
      </c>
      <c r="G151" s="96" t="s">
        <v>173</v>
      </c>
      <c r="H151" s="98">
        <v>4686.06</v>
      </c>
      <c r="I151" s="98">
        <v>3005.86</v>
      </c>
      <c r="J151" s="98">
        <v>1503</v>
      </c>
      <c r="K151" s="98">
        <v>0</v>
      </c>
      <c r="L151" s="98">
        <v>0</v>
      </c>
      <c r="M151" s="98">
        <v>0</v>
      </c>
      <c r="N151" s="98">
        <v>0</v>
      </c>
      <c r="O151" s="98">
        <v>4509.09</v>
      </c>
      <c r="P151" s="99">
        <v>0.96</v>
      </c>
      <c r="Q151" s="100" t="s">
        <v>44</v>
      </c>
      <c r="R151" s="96" t="s">
        <v>940</v>
      </c>
      <c r="S151" s="96" t="s">
        <v>391</v>
      </c>
    </row>
    <row r="152" ht="36" spans="1:19">
      <c r="A152" s="95">
        <v>18</v>
      </c>
      <c r="B152" s="96" t="s">
        <v>387</v>
      </c>
      <c r="C152" s="96" t="s">
        <v>941</v>
      </c>
      <c r="D152" s="97" t="s">
        <v>43</v>
      </c>
      <c r="E152" s="96"/>
      <c r="F152" s="96" t="s">
        <v>44</v>
      </c>
      <c r="G152" s="96" t="s">
        <v>232</v>
      </c>
      <c r="H152" s="98">
        <v>1781.86</v>
      </c>
      <c r="I152" s="98">
        <v>1382.86</v>
      </c>
      <c r="J152" s="98">
        <v>0</v>
      </c>
      <c r="K152" s="98">
        <v>0</v>
      </c>
      <c r="L152" s="98">
        <v>0</v>
      </c>
      <c r="M152" s="98">
        <v>0</v>
      </c>
      <c r="N152" s="98">
        <v>220.81</v>
      </c>
      <c r="O152" s="98">
        <v>1603.67</v>
      </c>
      <c r="P152" s="99">
        <v>0.9</v>
      </c>
      <c r="Q152" s="100" t="s">
        <v>44</v>
      </c>
      <c r="R152" s="96" t="s">
        <v>942</v>
      </c>
      <c r="S152" s="96" t="s">
        <v>391</v>
      </c>
    </row>
    <row r="153" ht="48" spans="1:19">
      <c r="A153" s="95">
        <v>19</v>
      </c>
      <c r="B153" s="96" t="s">
        <v>383</v>
      </c>
      <c r="C153" s="96" t="s">
        <v>943</v>
      </c>
      <c r="D153" s="97" t="s">
        <v>58</v>
      </c>
      <c r="E153" s="96" t="s">
        <v>95</v>
      </c>
      <c r="F153" s="96" t="s">
        <v>936</v>
      </c>
      <c r="G153" s="96" t="s">
        <v>944</v>
      </c>
      <c r="H153" s="98">
        <v>4188.78</v>
      </c>
      <c r="I153" s="98">
        <v>2484.9</v>
      </c>
      <c r="J153" s="98">
        <v>0</v>
      </c>
      <c r="K153" s="98">
        <v>0</v>
      </c>
      <c r="L153" s="98">
        <v>1703.88</v>
      </c>
      <c r="M153" s="98">
        <v>0</v>
      </c>
      <c r="N153" s="98">
        <v>0</v>
      </c>
      <c r="O153" s="98">
        <v>4188.78</v>
      </c>
      <c r="P153" s="99">
        <v>1</v>
      </c>
      <c r="Q153" s="100" t="s">
        <v>44</v>
      </c>
      <c r="R153" s="96" t="s">
        <v>945</v>
      </c>
      <c r="S153" s="96" t="s">
        <v>161</v>
      </c>
    </row>
    <row r="154" ht="36" spans="1:19">
      <c r="A154" s="95">
        <v>20</v>
      </c>
      <c r="B154" s="96" t="s">
        <v>387</v>
      </c>
      <c r="C154" s="96" t="s">
        <v>594</v>
      </c>
      <c r="D154" s="97" t="s">
        <v>58</v>
      </c>
      <c r="E154" s="96" t="s">
        <v>95</v>
      </c>
      <c r="F154" s="96" t="s">
        <v>936</v>
      </c>
      <c r="G154" s="96" t="s">
        <v>236</v>
      </c>
      <c r="H154" s="98">
        <v>2297.89</v>
      </c>
      <c r="I154" s="98">
        <v>1857.93</v>
      </c>
      <c r="J154" s="98">
        <v>0</v>
      </c>
      <c r="K154" s="98">
        <v>0</v>
      </c>
      <c r="L154" s="98">
        <v>439.96</v>
      </c>
      <c r="M154" s="98">
        <v>0</v>
      </c>
      <c r="N154" s="98">
        <v>0</v>
      </c>
      <c r="O154" s="98">
        <v>2297.89</v>
      </c>
      <c r="P154" s="99">
        <v>1</v>
      </c>
      <c r="Q154" s="100" t="s">
        <v>44</v>
      </c>
      <c r="R154" s="96" t="s">
        <v>946</v>
      </c>
      <c r="S154" s="96" t="s">
        <v>283</v>
      </c>
    </row>
    <row r="155" ht="24" spans="1:19">
      <c r="A155" s="95">
        <v>21</v>
      </c>
      <c r="B155" s="96" t="s">
        <v>383</v>
      </c>
      <c r="C155" s="96" t="s">
        <v>947</v>
      </c>
      <c r="D155" s="97" t="s">
        <v>58</v>
      </c>
      <c r="E155" s="96" t="s">
        <v>95</v>
      </c>
      <c r="F155" s="96" t="s">
        <v>936</v>
      </c>
      <c r="G155" s="96" t="s">
        <v>800</v>
      </c>
      <c r="H155" s="98">
        <v>2669.59</v>
      </c>
      <c r="I155" s="98">
        <v>1411.6</v>
      </c>
      <c r="J155" s="98">
        <v>0</v>
      </c>
      <c r="K155" s="98">
        <v>0</v>
      </c>
      <c r="L155" s="98">
        <v>1257.99</v>
      </c>
      <c r="M155" s="98">
        <v>0</v>
      </c>
      <c r="N155" s="98">
        <v>0</v>
      </c>
      <c r="O155" s="98">
        <v>2669.59</v>
      </c>
      <c r="P155" s="99">
        <v>1</v>
      </c>
      <c r="Q155" s="100" t="s">
        <v>44</v>
      </c>
      <c r="R155" s="96" t="s">
        <v>934</v>
      </c>
      <c r="S155" s="96" t="s">
        <v>91</v>
      </c>
    </row>
    <row r="156" ht="36" spans="1:19">
      <c r="A156" s="95">
        <v>22</v>
      </c>
      <c r="B156" s="96" t="s">
        <v>387</v>
      </c>
      <c r="C156" s="96" t="s">
        <v>458</v>
      </c>
      <c r="D156" s="97" t="s">
        <v>43</v>
      </c>
      <c r="E156" s="96" t="s">
        <v>45</v>
      </c>
      <c r="F156" s="96" t="s">
        <v>44</v>
      </c>
      <c r="G156" s="96" t="s">
        <v>415</v>
      </c>
      <c r="H156" s="98">
        <v>1555.81</v>
      </c>
      <c r="I156" s="98">
        <v>1255.35</v>
      </c>
      <c r="J156" s="98">
        <v>0</v>
      </c>
      <c r="K156" s="98">
        <v>0</v>
      </c>
      <c r="L156" s="98">
        <v>0</v>
      </c>
      <c r="M156" s="98">
        <v>0</v>
      </c>
      <c r="N156" s="98">
        <v>144.88</v>
      </c>
      <c r="O156" s="98">
        <v>1400.23</v>
      </c>
      <c r="P156" s="99">
        <v>0.9</v>
      </c>
      <c r="Q156" s="100" t="s">
        <v>44</v>
      </c>
      <c r="R156" s="96" t="s">
        <v>916</v>
      </c>
      <c r="S156" s="96" t="s">
        <v>412</v>
      </c>
    </row>
    <row r="157" ht="24" spans="1:19">
      <c r="A157" s="95">
        <v>23</v>
      </c>
      <c r="B157" s="96" t="s">
        <v>383</v>
      </c>
      <c r="C157" s="96" t="s">
        <v>527</v>
      </c>
      <c r="D157" s="97" t="s">
        <v>58</v>
      </c>
      <c r="E157" s="96"/>
      <c r="F157" s="96" t="s">
        <v>44</v>
      </c>
      <c r="G157" s="96" t="s">
        <v>733</v>
      </c>
      <c r="H157" s="98">
        <v>6169.57</v>
      </c>
      <c r="I157" s="98">
        <v>3931.13</v>
      </c>
      <c r="J157" s="98">
        <v>881.8</v>
      </c>
      <c r="K157" s="98">
        <v>0</v>
      </c>
      <c r="L157" s="98">
        <v>70.71</v>
      </c>
      <c r="M157" s="98">
        <v>0</v>
      </c>
      <c r="N157" s="98">
        <v>669</v>
      </c>
      <c r="O157" s="98">
        <v>5552.61</v>
      </c>
      <c r="P157" s="99">
        <v>0.9</v>
      </c>
      <c r="Q157" s="100" t="s">
        <v>44</v>
      </c>
      <c r="R157" s="96" t="s">
        <v>948</v>
      </c>
      <c r="S157" s="96" t="s">
        <v>91</v>
      </c>
    </row>
    <row r="158" ht="36" spans="1:19">
      <c r="A158" s="95">
        <v>24</v>
      </c>
      <c r="B158" s="96" t="s">
        <v>387</v>
      </c>
      <c r="C158" s="96" t="s">
        <v>949</v>
      </c>
      <c r="D158" s="97" t="s">
        <v>58</v>
      </c>
      <c r="E158" s="96" t="s">
        <v>95</v>
      </c>
      <c r="F158" s="96" t="s">
        <v>936</v>
      </c>
      <c r="G158" s="96" t="s">
        <v>278</v>
      </c>
      <c r="H158" s="98">
        <v>3722.02</v>
      </c>
      <c r="I158" s="98">
        <v>2927.08</v>
      </c>
      <c r="J158" s="98">
        <v>0</v>
      </c>
      <c r="K158" s="98">
        <v>0</v>
      </c>
      <c r="L158" s="98">
        <v>794.94</v>
      </c>
      <c r="M158" s="98">
        <v>0</v>
      </c>
      <c r="N158" s="98">
        <v>0</v>
      </c>
      <c r="O158" s="98">
        <v>3722.02</v>
      </c>
      <c r="P158" s="99">
        <v>1</v>
      </c>
      <c r="Q158" s="100" t="s">
        <v>44</v>
      </c>
      <c r="R158" s="96" t="s">
        <v>945</v>
      </c>
      <c r="S158" s="96" t="s">
        <v>412</v>
      </c>
    </row>
    <row r="159" ht="36" spans="1:19">
      <c r="A159" s="95">
        <v>25</v>
      </c>
      <c r="B159" s="96" t="s">
        <v>387</v>
      </c>
      <c r="C159" s="96" t="s">
        <v>554</v>
      </c>
      <c r="D159" s="97" t="s">
        <v>58</v>
      </c>
      <c r="E159" s="96" t="s">
        <v>95</v>
      </c>
      <c r="F159" s="96" t="s">
        <v>936</v>
      </c>
      <c r="G159" s="96" t="s">
        <v>337</v>
      </c>
      <c r="H159" s="98">
        <v>2789.74</v>
      </c>
      <c r="I159" s="98">
        <v>2408.29</v>
      </c>
      <c r="J159" s="98">
        <v>0</v>
      </c>
      <c r="K159" s="98">
        <v>0</v>
      </c>
      <c r="L159" s="98">
        <v>381.45</v>
      </c>
      <c r="M159" s="98">
        <v>0</v>
      </c>
      <c r="N159" s="98">
        <v>0</v>
      </c>
      <c r="O159" s="98">
        <v>2789.74</v>
      </c>
      <c r="P159" s="99">
        <v>1</v>
      </c>
      <c r="Q159" s="100" t="s">
        <v>44</v>
      </c>
      <c r="R159" s="96" t="s">
        <v>950</v>
      </c>
      <c r="S159" s="96" t="s">
        <v>412</v>
      </c>
    </row>
    <row r="160" ht="36" spans="1:19">
      <c r="A160" s="95">
        <v>26</v>
      </c>
      <c r="B160" s="96" t="s">
        <v>387</v>
      </c>
      <c r="C160" s="96" t="s">
        <v>952</v>
      </c>
      <c r="D160" s="97" t="s">
        <v>58</v>
      </c>
      <c r="E160" s="96"/>
      <c r="F160" s="96" t="s">
        <v>44</v>
      </c>
      <c r="G160" s="96" t="s">
        <v>953</v>
      </c>
      <c r="H160" s="98">
        <v>1671.61</v>
      </c>
      <c r="I160" s="98">
        <v>1367.5</v>
      </c>
      <c r="J160" s="98">
        <v>273.1</v>
      </c>
      <c r="K160" s="98">
        <v>0</v>
      </c>
      <c r="L160" s="98">
        <v>0</v>
      </c>
      <c r="M160" s="98">
        <v>0</v>
      </c>
      <c r="N160" s="98">
        <v>0</v>
      </c>
      <c r="O160" s="98">
        <v>1640.61</v>
      </c>
      <c r="P160" s="99">
        <v>0.98</v>
      </c>
      <c r="Q160" s="100" t="s">
        <v>44</v>
      </c>
      <c r="R160" s="96" t="s">
        <v>926</v>
      </c>
      <c r="S160" s="96" t="s">
        <v>140</v>
      </c>
    </row>
    <row r="161" ht="36" spans="1:19">
      <c r="A161" s="95">
        <v>27</v>
      </c>
      <c r="B161" s="96" t="s">
        <v>387</v>
      </c>
      <c r="C161" s="96" t="s">
        <v>954</v>
      </c>
      <c r="D161" s="97" t="s">
        <v>43</v>
      </c>
      <c r="E161" s="96" t="s">
        <v>45</v>
      </c>
      <c r="F161" s="96" t="s">
        <v>44</v>
      </c>
      <c r="G161" s="96" t="s">
        <v>955</v>
      </c>
      <c r="H161" s="98">
        <v>824.67</v>
      </c>
      <c r="I161" s="98">
        <v>513.62</v>
      </c>
      <c r="J161" s="98">
        <v>0</v>
      </c>
      <c r="K161" s="98">
        <v>0</v>
      </c>
      <c r="L161" s="98">
        <v>0</v>
      </c>
      <c r="M161" s="98">
        <v>0</v>
      </c>
      <c r="N161" s="98">
        <v>228.58</v>
      </c>
      <c r="O161" s="98">
        <v>742.2</v>
      </c>
      <c r="P161" s="99">
        <v>0.9</v>
      </c>
      <c r="Q161" s="100" t="s">
        <v>44</v>
      </c>
      <c r="R161" s="96" t="s">
        <v>923</v>
      </c>
      <c r="S161" s="96" t="s">
        <v>140</v>
      </c>
    </row>
    <row r="162" ht="36" spans="1:19">
      <c r="A162" s="95">
        <v>28</v>
      </c>
      <c r="B162" s="96" t="s">
        <v>387</v>
      </c>
      <c r="C162" s="96" t="s">
        <v>956</v>
      </c>
      <c r="D162" s="97" t="s">
        <v>58</v>
      </c>
      <c r="E162" s="96" t="s">
        <v>95</v>
      </c>
      <c r="F162" s="96" t="s">
        <v>936</v>
      </c>
      <c r="G162" s="96" t="s">
        <v>150</v>
      </c>
      <c r="H162" s="98">
        <v>2263.42</v>
      </c>
      <c r="I162" s="98">
        <v>1827.1</v>
      </c>
      <c r="J162" s="98">
        <v>0</v>
      </c>
      <c r="K162" s="98">
        <v>0</v>
      </c>
      <c r="L162" s="98">
        <v>436.32</v>
      </c>
      <c r="M162" s="98">
        <v>0</v>
      </c>
      <c r="N162" s="98">
        <v>0</v>
      </c>
      <c r="O162" s="98">
        <v>2263.42</v>
      </c>
      <c r="P162" s="99">
        <v>1</v>
      </c>
      <c r="Q162" s="100" t="s">
        <v>44</v>
      </c>
      <c r="R162" s="96" t="s">
        <v>942</v>
      </c>
      <c r="S162" s="96" t="s">
        <v>66</v>
      </c>
    </row>
    <row r="163" ht="24" spans="1:19">
      <c r="A163" s="95">
        <v>29</v>
      </c>
      <c r="B163" s="96" t="s">
        <v>383</v>
      </c>
      <c r="C163" s="96" t="s">
        <v>957</v>
      </c>
      <c r="D163" s="97" t="s">
        <v>58</v>
      </c>
      <c r="E163" s="96" t="s">
        <v>45</v>
      </c>
      <c r="F163" s="96" t="s">
        <v>44</v>
      </c>
      <c r="G163" s="96" t="s">
        <v>953</v>
      </c>
      <c r="H163" s="98">
        <v>12172.88</v>
      </c>
      <c r="I163" s="98">
        <v>7979.23</v>
      </c>
      <c r="J163" s="98">
        <v>0</v>
      </c>
      <c r="K163" s="98">
        <v>0</v>
      </c>
      <c r="L163" s="98">
        <v>0</v>
      </c>
      <c r="M163" s="98">
        <v>0</v>
      </c>
      <c r="N163" s="98">
        <v>2976.36</v>
      </c>
      <c r="O163" s="98">
        <v>10955.59</v>
      </c>
      <c r="P163" s="99">
        <v>0.9</v>
      </c>
      <c r="Q163" s="100" t="s">
        <v>44</v>
      </c>
      <c r="R163" s="96" t="s">
        <v>958</v>
      </c>
      <c r="S163" s="96" t="s">
        <v>140</v>
      </c>
    </row>
    <row r="164" ht="36" spans="1:19">
      <c r="A164" s="95">
        <v>30</v>
      </c>
      <c r="B164" s="96" t="s">
        <v>387</v>
      </c>
      <c r="C164" s="96" t="s">
        <v>959</v>
      </c>
      <c r="D164" s="97" t="s">
        <v>43</v>
      </c>
      <c r="E164" s="96" t="s">
        <v>95</v>
      </c>
      <c r="F164" s="96" t="s">
        <v>936</v>
      </c>
      <c r="G164" s="96" t="s">
        <v>467</v>
      </c>
      <c r="H164" s="98">
        <v>1001</v>
      </c>
      <c r="I164" s="98">
        <v>700.7</v>
      </c>
      <c r="J164" s="98">
        <v>0</v>
      </c>
      <c r="K164" s="98">
        <v>0</v>
      </c>
      <c r="L164" s="98">
        <v>300.3</v>
      </c>
      <c r="M164" s="98">
        <v>0</v>
      </c>
      <c r="N164" s="98">
        <v>0</v>
      </c>
      <c r="O164" s="98">
        <v>1001</v>
      </c>
      <c r="P164" s="99">
        <v>1</v>
      </c>
      <c r="Q164" s="100" t="s">
        <v>44</v>
      </c>
      <c r="R164" s="96" t="s">
        <v>945</v>
      </c>
      <c r="S164" s="96" t="s">
        <v>55</v>
      </c>
    </row>
    <row r="165" ht="24" spans="1:19">
      <c r="A165" s="95">
        <v>31</v>
      </c>
      <c r="B165" s="96" t="s">
        <v>383</v>
      </c>
      <c r="C165" s="96" t="s">
        <v>460</v>
      </c>
      <c r="D165" s="97" t="s">
        <v>58</v>
      </c>
      <c r="E165" s="96" t="s">
        <v>95</v>
      </c>
      <c r="F165" s="96" t="s">
        <v>936</v>
      </c>
      <c r="G165" s="96" t="s">
        <v>960</v>
      </c>
      <c r="H165" s="98">
        <v>5478.43</v>
      </c>
      <c r="I165" s="98">
        <v>3316.91</v>
      </c>
      <c r="J165" s="98">
        <v>0</v>
      </c>
      <c r="K165" s="98">
        <v>0</v>
      </c>
      <c r="L165" s="98">
        <v>2161.52</v>
      </c>
      <c r="M165" s="98">
        <v>0</v>
      </c>
      <c r="N165" s="98">
        <v>0</v>
      </c>
      <c r="O165" s="98">
        <v>5478.43</v>
      </c>
      <c r="P165" s="99">
        <v>1</v>
      </c>
      <c r="Q165" s="100" t="s">
        <v>44</v>
      </c>
      <c r="R165" s="96" t="s">
        <v>916</v>
      </c>
      <c r="S165" s="96" t="s">
        <v>296</v>
      </c>
    </row>
    <row r="166" ht="36" spans="1:19">
      <c r="A166" s="95">
        <v>32</v>
      </c>
      <c r="B166" s="96" t="s">
        <v>387</v>
      </c>
      <c r="C166" s="96" t="s">
        <v>460</v>
      </c>
      <c r="D166" s="97" t="s">
        <v>58</v>
      </c>
      <c r="E166" s="96" t="s">
        <v>95</v>
      </c>
      <c r="F166" s="96" t="s">
        <v>936</v>
      </c>
      <c r="G166" s="96" t="s">
        <v>960</v>
      </c>
      <c r="H166" s="98">
        <v>572.98</v>
      </c>
      <c r="I166" s="98">
        <v>301.4</v>
      </c>
      <c r="J166" s="98">
        <v>0</v>
      </c>
      <c r="K166" s="98">
        <v>0</v>
      </c>
      <c r="L166" s="98">
        <v>271.58</v>
      </c>
      <c r="M166" s="98">
        <v>0</v>
      </c>
      <c r="N166" s="98">
        <v>0</v>
      </c>
      <c r="O166" s="98">
        <v>572.98</v>
      </c>
      <c r="P166" s="99">
        <v>1</v>
      </c>
      <c r="Q166" s="100" t="s">
        <v>44</v>
      </c>
      <c r="R166" s="96" t="s">
        <v>961</v>
      </c>
      <c r="S166" s="96" t="s">
        <v>296</v>
      </c>
    </row>
    <row r="167" ht="24" spans="1:19">
      <c r="A167" s="95">
        <v>33</v>
      </c>
      <c r="B167" s="96" t="s">
        <v>383</v>
      </c>
      <c r="C167" s="96" t="s">
        <v>437</v>
      </c>
      <c r="D167" s="97" t="s">
        <v>43</v>
      </c>
      <c r="E167" s="96" t="s">
        <v>45</v>
      </c>
      <c r="F167" s="96" t="s">
        <v>44</v>
      </c>
      <c r="G167" s="96" t="s">
        <v>962</v>
      </c>
      <c r="H167" s="98">
        <v>3350.14</v>
      </c>
      <c r="I167" s="98">
        <v>1712.94</v>
      </c>
      <c r="J167" s="98">
        <v>0</v>
      </c>
      <c r="K167" s="98">
        <v>0</v>
      </c>
      <c r="L167" s="98">
        <v>0</v>
      </c>
      <c r="M167" s="98">
        <v>0</v>
      </c>
      <c r="N167" s="98">
        <v>1302.19</v>
      </c>
      <c r="O167" s="98">
        <v>3015.13</v>
      </c>
      <c r="P167" s="99">
        <v>0.9</v>
      </c>
      <c r="Q167" s="100" t="s">
        <v>44</v>
      </c>
      <c r="R167" s="96" t="s">
        <v>908</v>
      </c>
      <c r="S167" s="96" t="s">
        <v>252</v>
      </c>
    </row>
    <row r="168" ht="24" spans="1:19">
      <c r="A168" s="95">
        <v>34</v>
      </c>
      <c r="B168" s="96" t="s">
        <v>383</v>
      </c>
      <c r="C168" s="96" t="s">
        <v>137</v>
      </c>
      <c r="D168" s="97" t="s">
        <v>58</v>
      </c>
      <c r="E168" s="96"/>
      <c r="F168" s="96" t="s">
        <v>44</v>
      </c>
      <c r="G168" s="96" t="s">
        <v>963</v>
      </c>
      <c r="H168" s="98">
        <v>3670.05</v>
      </c>
      <c r="I168" s="98">
        <v>2156.1</v>
      </c>
      <c r="J168" s="98">
        <v>0</v>
      </c>
      <c r="K168" s="98">
        <v>0</v>
      </c>
      <c r="L168" s="98">
        <v>377.31</v>
      </c>
      <c r="M168" s="98">
        <v>0</v>
      </c>
      <c r="N168" s="98">
        <v>769.64</v>
      </c>
      <c r="O168" s="98">
        <v>3303.05</v>
      </c>
      <c r="P168" s="99">
        <v>0.9</v>
      </c>
      <c r="Q168" s="100" t="s">
        <v>44</v>
      </c>
      <c r="R168" s="96" t="s">
        <v>942</v>
      </c>
      <c r="S168" s="96" t="s">
        <v>140</v>
      </c>
    </row>
    <row r="169" ht="24" spans="1:19">
      <c r="A169" s="95">
        <v>35</v>
      </c>
      <c r="B169" s="96" t="s">
        <v>383</v>
      </c>
      <c r="C169" s="96" t="s">
        <v>393</v>
      </c>
      <c r="D169" s="97" t="s">
        <v>58</v>
      </c>
      <c r="E169" s="96" t="s">
        <v>95</v>
      </c>
      <c r="F169" s="96" t="s">
        <v>936</v>
      </c>
      <c r="G169" s="96" t="s">
        <v>236</v>
      </c>
      <c r="H169" s="98">
        <v>2780.75</v>
      </c>
      <c r="I169" s="98">
        <v>1439.11</v>
      </c>
      <c r="J169" s="98">
        <v>0</v>
      </c>
      <c r="K169" s="98">
        <v>0</v>
      </c>
      <c r="L169" s="98">
        <v>1341.64</v>
      </c>
      <c r="M169" s="98">
        <v>0</v>
      </c>
      <c r="N169" s="98">
        <v>0</v>
      </c>
      <c r="O169" s="98">
        <v>2780.75</v>
      </c>
      <c r="P169" s="99">
        <v>1</v>
      </c>
      <c r="Q169" s="100" t="s">
        <v>44</v>
      </c>
      <c r="R169" s="96" t="s">
        <v>940</v>
      </c>
      <c r="S169" s="96" t="s">
        <v>388</v>
      </c>
    </row>
    <row r="170" ht="36" spans="1:19">
      <c r="A170" s="95">
        <v>36</v>
      </c>
      <c r="B170" s="96" t="s">
        <v>387</v>
      </c>
      <c r="C170" s="96" t="s">
        <v>964</v>
      </c>
      <c r="D170" s="97" t="s">
        <v>58</v>
      </c>
      <c r="E170" s="96" t="s">
        <v>95</v>
      </c>
      <c r="F170" s="96" t="s">
        <v>936</v>
      </c>
      <c r="G170" s="96" t="s">
        <v>236</v>
      </c>
      <c r="H170" s="98">
        <v>2181.26</v>
      </c>
      <c r="I170" s="98">
        <v>1751.03</v>
      </c>
      <c r="J170" s="98">
        <v>0</v>
      </c>
      <c r="K170" s="98">
        <v>0</v>
      </c>
      <c r="L170" s="98">
        <v>430.23</v>
      </c>
      <c r="M170" s="98">
        <v>0</v>
      </c>
      <c r="N170" s="98">
        <v>0</v>
      </c>
      <c r="O170" s="98">
        <v>2181.26</v>
      </c>
      <c r="P170" s="99">
        <v>1</v>
      </c>
      <c r="Q170" s="100" t="s">
        <v>44</v>
      </c>
      <c r="R170" s="96" t="s">
        <v>908</v>
      </c>
      <c r="S170" s="96" t="s">
        <v>286</v>
      </c>
    </row>
    <row r="171" ht="36" spans="1:19">
      <c r="A171" s="95">
        <v>37</v>
      </c>
      <c r="B171" s="96" t="s">
        <v>387</v>
      </c>
      <c r="C171" s="96" t="s">
        <v>966</v>
      </c>
      <c r="D171" s="97" t="s">
        <v>58</v>
      </c>
      <c r="E171" s="96" t="s">
        <v>45</v>
      </c>
      <c r="F171" s="96" t="s">
        <v>44</v>
      </c>
      <c r="G171" s="96" t="s">
        <v>298</v>
      </c>
      <c r="H171" s="98">
        <v>1719.82</v>
      </c>
      <c r="I171" s="98">
        <v>1241.15</v>
      </c>
      <c r="J171" s="98">
        <v>0</v>
      </c>
      <c r="K171" s="98">
        <v>0</v>
      </c>
      <c r="L171" s="98">
        <v>0</v>
      </c>
      <c r="M171" s="98">
        <v>0</v>
      </c>
      <c r="N171" s="98">
        <v>306.69</v>
      </c>
      <c r="O171" s="98">
        <v>1547.84</v>
      </c>
      <c r="P171" s="99">
        <v>0.9</v>
      </c>
      <c r="Q171" s="100" t="s">
        <v>44</v>
      </c>
      <c r="R171" s="96" t="s">
        <v>930</v>
      </c>
      <c r="S171" s="96" t="s">
        <v>118</v>
      </c>
    </row>
    <row r="172" ht="36" spans="1:19">
      <c r="A172" s="95">
        <v>38</v>
      </c>
      <c r="B172" s="96" t="s">
        <v>387</v>
      </c>
      <c r="C172" s="96" t="s">
        <v>974</v>
      </c>
      <c r="D172" s="97" t="s">
        <v>58</v>
      </c>
      <c r="E172" s="96" t="s">
        <v>95</v>
      </c>
      <c r="F172" s="96" t="s">
        <v>936</v>
      </c>
      <c r="G172" s="96" t="s">
        <v>108</v>
      </c>
      <c r="H172" s="98">
        <v>2330.87</v>
      </c>
      <c r="I172" s="98">
        <v>1845.87</v>
      </c>
      <c r="J172" s="98">
        <v>0</v>
      </c>
      <c r="K172" s="98">
        <v>0</v>
      </c>
      <c r="L172" s="98">
        <v>485</v>
      </c>
      <c r="M172" s="98">
        <v>0</v>
      </c>
      <c r="N172" s="98">
        <v>0</v>
      </c>
      <c r="O172" s="98">
        <v>2330.87</v>
      </c>
      <c r="P172" s="99">
        <v>1</v>
      </c>
      <c r="Q172" s="100" t="s">
        <v>44</v>
      </c>
      <c r="R172" s="96" t="s">
        <v>975</v>
      </c>
      <c r="S172" s="96" t="s">
        <v>252</v>
      </c>
    </row>
    <row r="173" ht="24" spans="1:19">
      <c r="A173" s="95">
        <v>39</v>
      </c>
      <c r="B173" s="96" t="s">
        <v>383</v>
      </c>
      <c r="C173" s="96" t="s">
        <v>976</v>
      </c>
      <c r="D173" s="97" t="s">
        <v>58</v>
      </c>
      <c r="E173" s="96" t="s">
        <v>45</v>
      </c>
      <c r="F173" s="96" t="s">
        <v>44</v>
      </c>
      <c r="G173" s="96" t="s">
        <v>337</v>
      </c>
      <c r="H173" s="98">
        <v>5810.12</v>
      </c>
      <c r="I173" s="98">
        <v>3400.54</v>
      </c>
      <c r="J173" s="98">
        <v>0</v>
      </c>
      <c r="K173" s="98">
        <v>0</v>
      </c>
      <c r="L173" s="98">
        <v>0</v>
      </c>
      <c r="M173" s="98">
        <v>0</v>
      </c>
      <c r="N173" s="98">
        <v>1828.57</v>
      </c>
      <c r="O173" s="98">
        <v>5229.11</v>
      </c>
      <c r="P173" s="99">
        <v>0.9</v>
      </c>
      <c r="Q173" s="100" t="s">
        <v>44</v>
      </c>
      <c r="R173" s="96" t="s">
        <v>977</v>
      </c>
      <c r="S173" s="96" t="s">
        <v>252</v>
      </c>
    </row>
    <row r="174" ht="36" spans="1:19">
      <c r="A174" s="95">
        <v>40</v>
      </c>
      <c r="B174" s="96" t="s">
        <v>387</v>
      </c>
      <c r="C174" s="96" t="s">
        <v>653</v>
      </c>
      <c r="D174" s="97" t="s">
        <v>58</v>
      </c>
      <c r="E174" s="96" t="s">
        <v>45</v>
      </c>
      <c r="F174" s="96" t="s">
        <v>44</v>
      </c>
      <c r="G174" s="96" t="s">
        <v>337</v>
      </c>
      <c r="H174" s="98">
        <v>2923.37</v>
      </c>
      <c r="I174" s="98">
        <v>2464.39</v>
      </c>
      <c r="J174" s="98">
        <v>0</v>
      </c>
      <c r="K174" s="98">
        <v>0</v>
      </c>
      <c r="L174" s="98">
        <v>0</v>
      </c>
      <c r="M174" s="98">
        <v>0</v>
      </c>
      <c r="N174" s="98">
        <v>166.64</v>
      </c>
      <c r="O174" s="98">
        <v>2631.03</v>
      </c>
      <c r="P174" s="99">
        <v>0.9</v>
      </c>
      <c r="Q174" s="100" t="s">
        <v>44</v>
      </c>
      <c r="R174" s="96" t="s">
        <v>978</v>
      </c>
      <c r="S174" s="96" t="s">
        <v>48</v>
      </c>
    </row>
    <row r="175" ht="36" spans="1:19">
      <c r="A175" s="95">
        <v>41</v>
      </c>
      <c r="B175" s="96" t="s">
        <v>387</v>
      </c>
      <c r="C175" s="96" t="s">
        <v>979</v>
      </c>
      <c r="D175" s="97" t="s">
        <v>43</v>
      </c>
      <c r="E175" s="96" t="s">
        <v>45</v>
      </c>
      <c r="F175" s="96" t="s">
        <v>44</v>
      </c>
      <c r="G175" s="96" t="s">
        <v>236</v>
      </c>
      <c r="H175" s="98">
        <v>1646.51</v>
      </c>
      <c r="I175" s="98">
        <v>1223.1</v>
      </c>
      <c r="J175" s="98">
        <v>0</v>
      </c>
      <c r="K175" s="98">
        <v>0</v>
      </c>
      <c r="L175" s="98">
        <v>0</v>
      </c>
      <c r="M175" s="98">
        <v>0</v>
      </c>
      <c r="N175" s="98">
        <v>258.76</v>
      </c>
      <c r="O175" s="98">
        <v>1481.86</v>
      </c>
      <c r="P175" s="99">
        <v>0.9</v>
      </c>
      <c r="Q175" s="100" t="s">
        <v>44</v>
      </c>
      <c r="R175" s="96" t="s">
        <v>980</v>
      </c>
      <c r="S175" s="96" t="s">
        <v>48</v>
      </c>
    </row>
    <row r="176" ht="36" spans="1:19">
      <c r="A176" s="95">
        <v>42</v>
      </c>
      <c r="B176" s="96" t="s">
        <v>387</v>
      </c>
      <c r="C176" s="96" t="s">
        <v>610</v>
      </c>
      <c r="D176" s="97" t="s">
        <v>58</v>
      </c>
      <c r="E176" s="96"/>
      <c r="F176" s="96" t="s">
        <v>44</v>
      </c>
      <c r="G176" s="96" t="s">
        <v>417</v>
      </c>
      <c r="H176" s="98">
        <v>972.13</v>
      </c>
      <c r="I176" s="98">
        <v>668.22</v>
      </c>
      <c r="J176" s="98">
        <v>0</v>
      </c>
      <c r="K176" s="98">
        <v>0</v>
      </c>
      <c r="L176" s="98">
        <v>0</v>
      </c>
      <c r="M176" s="98">
        <v>0</v>
      </c>
      <c r="N176" s="98">
        <v>206.7</v>
      </c>
      <c r="O176" s="98">
        <v>874.92</v>
      </c>
      <c r="P176" s="99">
        <v>0.9</v>
      </c>
      <c r="Q176" s="100" t="s">
        <v>44</v>
      </c>
      <c r="R176" s="96" t="s">
        <v>980</v>
      </c>
      <c r="S176" s="96" t="s">
        <v>264</v>
      </c>
    </row>
    <row r="177" ht="24" spans="1:19">
      <c r="A177" s="95">
        <v>43</v>
      </c>
      <c r="B177" s="96" t="s">
        <v>383</v>
      </c>
      <c r="C177" s="96" t="s">
        <v>750</v>
      </c>
      <c r="D177" s="97" t="s">
        <v>43</v>
      </c>
      <c r="E177" s="96" t="s">
        <v>972</v>
      </c>
      <c r="F177" s="96" t="s">
        <v>44</v>
      </c>
      <c r="G177" s="96" t="s">
        <v>173</v>
      </c>
      <c r="H177" s="98">
        <v>5026.38</v>
      </c>
      <c r="I177" s="98">
        <v>3129.11</v>
      </c>
      <c r="J177" s="98">
        <v>0</v>
      </c>
      <c r="K177" s="98">
        <v>0</v>
      </c>
      <c r="L177" s="98">
        <v>1328.09</v>
      </c>
      <c r="M177" s="98">
        <v>0</v>
      </c>
      <c r="N177" s="98">
        <v>66.54</v>
      </c>
      <c r="O177" s="98">
        <v>4523.74</v>
      </c>
      <c r="P177" s="99">
        <v>0.9</v>
      </c>
      <c r="Q177" s="100" t="s">
        <v>44</v>
      </c>
      <c r="R177" s="96" t="s">
        <v>981</v>
      </c>
      <c r="S177" s="96" t="s">
        <v>55</v>
      </c>
    </row>
    <row r="178" ht="36" spans="1:19">
      <c r="A178" s="95">
        <v>44</v>
      </c>
      <c r="B178" s="96" t="s">
        <v>387</v>
      </c>
      <c r="C178" s="96" t="s">
        <v>982</v>
      </c>
      <c r="D178" s="97" t="s">
        <v>43</v>
      </c>
      <c r="E178" s="96" t="s">
        <v>45</v>
      </c>
      <c r="F178" s="96" t="s">
        <v>44</v>
      </c>
      <c r="G178" s="96" t="s">
        <v>774</v>
      </c>
      <c r="H178" s="98">
        <v>1387.12</v>
      </c>
      <c r="I178" s="98">
        <v>1081.93</v>
      </c>
      <c r="J178" s="98">
        <v>0</v>
      </c>
      <c r="K178" s="98">
        <v>0</v>
      </c>
      <c r="L178" s="98">
        <v>0</v>
      </c>
      <c r="M178" s="98">
        <v>0</v>
      </c>
      <c r="N178" s="98">
        <v>166.48</v>
      </c>
      <c r="O178" s="98">
        <v>1248.41</v>
      </c>
      <c r="P178" s="99">
        <v>0.9</v>
      </c>
      <c r="Q178" s="100" t="s">
        <v>44</v>
      </c>
      <c r="R178" s="96" t="s">
        <v>983</v>
      </c>
      <c r="S178" s="96" t="s">
        <v>388</v>
      </c>
    </row>
    <row r="179" ht="36" spans="1:19">
      <c r="A179" s="95">
        <v>45</v>
      </c>
      <c r="B179" s="96" t="s">
        <v>387</v>
      </c>
      <c r="C179" s="96" t="s">
        <v>984</v>
      </c>
      <c r="D179" s="97" t="s">
        <v>58</v>
      </c>
      <c r="E179" s="96" t="s">
        <v>45</v>
      </c>
      <c r="F179" s="96" t="s">
        <v>44</v>
      </c>
      <c r="G179" s="96" t="s">
        <v>415</v>
      </c>
      <c r="H179" s="98">
        <v>1380.62</v>
      </c>
      <c r="I179" s="98">
        <v>1040.55</v>
      </c>
      <c r="J179" s="98">
        <v>0</v>
      </c>
      <c r="K179" s="98">
        <v>0</v>
      </c>
      <c r="L179" s="98">
        <v>0</v>
      </c>
      <c r="M179" s="98">
        <v>0</v>
      </c>
      <c r="N179" s="98">
        <v>202.01</v>
      </c>
      <c r="O179" s="98">
        <v>1242.56</v>
      </c>
      <c r="P179" s="99">
        <v>0.9</v>
      </c>
      <c r="Q179" s="100" t="s">
        <v>44</v>
      </c>
      <c r="R179" s="96" t="s">
        <v>985</v>
      </c>
      <c r="S179" s="96" t="s">
        <v>296</v>
      </c>
    </row>
    <row r="180" ht="36" spans="1:19">
      <c r="A180" s="95">
        <v>46</v>
      </c>
      <c r="B180" s="96" t="s">
        <v>387</v>
      </c>
      <c r="C180" s="96" t="s">
        <v>986</v>
      </c>
      <c r="D180" s="97" t="s">
        <v>58</v>
      </c>
      <c r="E180" s="96" t="s">
        <v>45</v>
      </c>
      <c r="F180" s="96" t="s">
        <v>44</v>
      </c>
      <c r="G180" s="96" t="s">
        <v>337</v>
      </c>
      <c r="H180" s="98">
        <v>2018.81</v>
      </c>
      <c r="I180" s="98">
        <v>1652.67</v>
      </c>
      <c r="J180" s="98">
        <v>0</v>
      </c>
      <c r="K180" s="98">
        <v>0</v>
      </c>
      <c r="L180" s="98">
        <v>0</v>
      </c>
      <c r="M180" s="98">
        <v>0</v>
      </c>
      <c r="N180" s="98">
        <v>164.26</v>
      </c>
      <c r="O180" s="98">
        <v>1816.93</v>
      </c>
      <c r="P180" s="99">
        <v>0.9</v>
      </c>
      <c r="Q180" s="100" t="s">
        <v>44</v>
      </c>
      <c r="R180" s="96" t="s">
        <v>985</v>
      </c>
      <c r="S180" s="96" t="s">
        <v>296</v>
      </c>
    </row>
    <row r="181" ht="24" spans="1:19">
      <c r="A181" s="95">
        <v>47</v>
      </c>
      <c r="B181" s="96" t="s">
        <v>383</v>
      </c>
      <c r="C181" s="96" t="s">
        <v>453</v>
      </c>
      <c r="D181" s="97" t="s">
        <v>58</v>
      </c>
      <c r="E181" s="96" t="s">
        <v>95</v>
      </c>
      <c r="F181" s="96" t="s">
        <v>936</v>
      </c>
      <c r="G181" s="96" t="s">
        <v>989</v>
      </c>
      <c r="H181" s="98">
        <v>9246.14</v>
      </c>
      <c r="I181" s="98">
        <v>6084.55</v>
      </c>
      <c r="J181" s="98">
        <v>691.2</v>
      </c>
      <c r="K181" s="98">
        <v>0</v>
      </c>
      <c r="L181" s="98">
        <v>2470.35</v>
      </c>
      <c r="M181" s="98">
        <v>0</v>
      </c>
      <c r="N181" s="98">
        <v>0</v>
      </c>
      <c r="O181" s="98">
        <v>9246.14</v>
      </c>
      <c r="P181" s="99">
        <v>1</v>
      </c>
      <c r="Q181" s="100" t="s">
        <v>44</v>
      </c>
      <c r="R181" s="96" t="s">
        <v>985</v>
      </c>
      <c r="S181" s="96" t="s">
        <v>66</v>
      </c>
    </row>
    <row r="182" ht="36" spans="1:19">
      <c r="A182" s="95">
        <v>48</v>
      </c>
      <c r="B182" s="96" t="s">
        <v>387</v>
      </c>
      <c r="C182" s="96" t="s">
        <v>607</v>
      </c>
      <c r="D182" s="97" t="s">
        <v>58</v>
      </c>
      <c r="E182" s="96" t="s">
        <v>45</v>
      </c>
      <c r="F182" s="96" t="s">
        <v>44</v>
      </c>
      <c r="G182" s="96" t="s">
        <v>150</v>
      </c>
      <c r="H182" s="98">
        <v>1627.7</v>
      </c>
      <c r="I182" s="98">
        <v>1233.17</v>
      </c>
      <c r="J182" s="98">
        <v>0</v>
      </c>
      <c r="K182" s="98">
        <v>0</v>
      </c>
      <c r="L182" s="98">
        <v>0</v>
      </c>
      <c r="M182" s="98">
        <v>0</v>
      </c>
      <c r="N182" s="98">
        <v>231.76</v>
      </c>
      <c r="O182" s="98">
        <v>1464.93</v>
      </c>
      <c r="P182" s="99">
        <v>0.9</v>
      </c>
      <c r="Q182" s="100" t="s">
        <v>44</v>
      </c>
      <c r="R182" s="96" t="s">
        <v>977</v>
      </c>
      <c r="S182" s="96" t="s">
        <v>333</v>
      </c>
    </row>
    <row r="183" ht="24" spans="1:19">
      <c r="A183" s="95">
        <v>49</v>
      </c>
      <c r="B183" s="96" t="s">
        <v>383</v>
      </c>
      <c r="C183" s="96" t="s">
        <v>931</v>
      </c>
      <c r="D183" s="97" t="s">
        <v>58</v>
      </c>
      <c r="E183" s="96" t="s">
        <v>972</v>
      </c>
      <c r="F183" s="96" t="s">
        <v>44</v>
      </c>
      <c r="G183" s="96" t="s">
        <v>532</v>
      </c>
      <c r="H183" s="98">
        <v>4065.72</v>
      </c>
      <c r="I183" s="98">
        <v>2395.7</v>
      </c>
      <c r="J183" s="98">
        <v>0</v>
      </c>
      <c r="K183" s="98">
        <v>0</v>
      </c>
      <c r="L183" s="98">
        <v>419.25</v>
      </c>
      <c r="M183" s="98">
        <v>0</v>
      </c>
      <c r="N183" s="98">
        <v>844.2</v>
      </c>
      <c r="O183" s="98">
        <v>3659.15</v>
      </c>
      <c r="P183" s="99">
        <v>0.9</v>
      </c>
      <c r="Q183" s="100" t="s">
        <v>44</v>
      </c>
      <c r="R183" s="96" t="s">
        <v>990</v>
      </c>
      <c r="S183" s="96" t="s">
        <v>66</v>
      </c>
    </row>
    <row r="184" ht="36" spans="1:19">
      <c r="A184" s="95">
        <v>50</v>
      </c>
      <c r="B184" s="96" t="s">
        <v>387</v>
      </c>
      <c r="C184" s="96" t="s">
        <v>991</v>
      </c>
      <c r="D184" s="97" t="s">
        <v>43</v>
      </c>
      <c r="E184" s="96" t="s">
        <v>45</v>
      </c>
      <c r="F184" s="96" t="s">
        <v>44</v>
      </c>
      <c r="G184" s="96" t="s">
        <v>116</v>
      </c>
      <c r="H184" s="98">
        <v>1573.34</v>
      </c>
      <c r="I184" s="98">
        <v>1133.85</v>
      </c>
      <c r="J184" s="98">
        <v>0</v>
      </c>
      <c r="K184" s="98">
        <v>0</v>
      </c>
      <c r="L184" s="98">
        <v>0</v>
      </c>
      <c r="M184" s="98">
        <v>0</v>
      </c>
      <c r="N184" s="98">
        <v>282.16</v>
      </c>
      <c r="O184" s="98">
        <v>1416.01</v>
      </c>
      <c r="P184" s="99">
        <v>0.9</v>
      </c>
      <c r="Q184" s="100" t="s">
        <v>44</v>
      </c>
      <c r="R184" s="96" t="s">
        <v>992</v>
      </c>
      <c r="S184" s="96" t="s">
        <v>333</v>
      </c>
    </row>
    <row r="185" ht="24" spans="1:19">
      <c r="A185" s="95">
        <v>51</v>
      </c>
      <c r="B185" s="96" t="s">
        <v>383</v>
      </c>
      <c r="C185" s="96" t="s">
        <v>993</v>
      </c>
      <c r="D185" s="97" t="s">
        <v>58</v>
      </c>
      <c r="E185" s="96" t="s">
        <v>972</v>
      </c>
      <c r="F185" s="96" t="s">
        <v>44</v>
      </c>
      <c r="G185" s="96" t="s">
        <v>994</v>
      </c>
      <c r="H185" s="98">
        <v>2602.96</v>
      </c>
      <c r="I185" s="98">
        <v>1368.47</v>
      </c>
      <c r="J185" s="98">
        <v>0</v>
      </c>
      <c r="K185" s="98">
        <v>0</v>
      </c>
      <c r="L185" s="98">
        <v>864.14</v>
      </c>
      <c r="M185" s="98">
        <v>0</v>
      </c>
      <c r="N185" s="98">
        <v>110.05</v>
      </c>
      <c r="O185" s="98">
        <v>2342.66</v>
      </c>
      <c r="P185" s="99">
        <v>0.9</v>
      </c>
      <c r="Q185" s="100" t="s">
        <v>44</v>
      </c>
      <c r="R185" s="96" t="s">
        <v>977</v>
      </c>
      <c r="S185" s="96" t="s">
        <v>333</v>
      </c>
    </row>
    <row r="186" ht="36" spans="1:19">
      <c r="A186" s="95">
        <v>52</v>
      </c>
      <c r="B186" s="96" t="s">
        <v>387</v>
      </c>
      <c r="C186" s="96" t="s">
        <v>996</v>
      </c>
      <c r="D186" s="97" t="s">
        <v>58</v>
      </c>
      <c r="E186" s="96" t="s">
        <v>45</v>
      </c>
      <c r="F186" s="96" t="s">
        <v>44</v>
      </c>
      <c r="G186" s="96" t="s">
        <v>736</v>
      </c>
      <c r="H186" s="98">
        <v>1605.42</v>
      </c>
      <c r="I186" s="98">
        <v>1259.94</v>
      </c>
      <c r="J186" s="98">
        <v>0</v>
      </c>
      <c r="K186" s="98">
        <v>0</v>
      </c>
      <c r="L186" s="98">
        <v>0</v>
      </c>
      <c r="M186" s="98">
        <v>0</v>
      </c>
      <c r="N186" s="98">
        <v>184.94</v>
      </c>
      <c r="O186" s="98">
        <v>1444.88</v>
      </c>
      <c r="P186" s="99">
        <v>0.9</v>
      </c>
      <c r="Q186" s="100" t="s">
        <v>44</v>
      </c>
      <c r="R186" s="96" t="s">
        <v>983</v>
      </c>
      <c r="S186" s="96" t="s">
        <v>118</v>
      </c>
    </row>
    <row r="187" ht="36" spans="1:19">
      <c r="A187" s="95">
        <v>53</v>
      </c>
      <c r="B187" s="96" t="s">
        <v>387</v>
      </c>
      <c r="C187" s="96" t="s">
        <v>997</v>
      </c>
      <c r="D187" s="97" t="s">
        <v>43</v>
      </c>
      <c r="E187" s="96" t="s">
        <v>45</v>
      </c>
      <c r="F187" s="96" t="s">
        <v>44</v>
      </c>
      <c r="G187" s="96" t="s">
        <v>150</v>
      </c>
      <c r="H187" s="98">
        <v>1379.82</v>
      </c>
      <c r="I187" s="98">
        <v>1093.66</v>
      </c>
      <c r="J187" s="98">
        <v>0</v>
      </c>
      <c r="K187" s="98">
        <v>0</v>
      </c>
      <c r="L187" s="98">
        <v>0</v>
      </c>
      <c r="M187" s="98">
        <v>0</v>
      </c>
      <c r="N187" s="98">
        <v>148.18</v>
      </c>
      <c r="O187" s="98">
        <v>1241.84</v>
      </c>
      <c r="P187" s="99">
        <v>0.9</v>
      </c>
      <c r="Q187" s="100" t="s">
        <v>44</v>
      </c>
      <c r="R187" s="96" t="s">
        <v>983</v>
      </c>
      <c r="S187" s="96" t="s">
        <v>118</v>
      </c>
    </row>
    <row r="188" ht="36" spans="1:19">
      <c r="A188" s="95">
        <v>54</v>
      </c>
      <c r="B188" s="96" t="s">
        <v>387</v>
      </c>
      <c r="C188" s="96" t="s">
        <v>998</v>
      </c>
      <c r="D188" s="97" t="s">
        <v>43</v>
      </c>
      <c r="E188" s="96" t="s">
        <v>972</v>
      </c>
      <c r="F188" s="96" t="s">
        <v>44</v>
      </c>
      <c r="G188" s="96" t="s">
        <v>108</v>
      </c>
      <c r="H188" s="98">
        <v>2424.36</v>
      </c>
      <c r="I188" s="98">
        <v>1688.04</v>
      </c>
      <c r="J188" s="98">
        <v>0</v>
      </c>
      <c r="K188" s="98">
        <v>0</v>
      </c>
      <c r="L188" s="98">
        <v>0</v>
      </c>
      <c r="M188" s="98">
        <v>0</v>
      </c>
      <c r="N188" s="98">
        <v>493.88</v>
      </c>
      <c r="O188" s="98">
        <v>2181.92</v>
      </c>
      <c r="P188" s="99">
        <v>0.9</v>
      </c>
      <c r="Q188" s="100" t="s">
        <v>44</v>
      </c>
      <c r="R188" s="96" t="s">
        <v>970</v>
      </c>
      <c r="S188" s="96" t="s">
        <v>133</v>
      </c>
    </row>
    <row r="189" ht="36" spans="1:19">
      <c r="A189" s="95">
        <v>55</v>
      </c>
      <c r="B189" s="96" t="s">
        <v>387</v>
      </c>
      <c r="C189" s="96" t="s">
        <v>502</v>
      </c>
      <c r="D189" s="97" t="s">
        <v>58</v>
      </c>
      <c r="E189" s="96" t="s">
        <v>95</v>
      </c>
      <c r="F189" s="96" t="s">
        <v>936</v>
      </c>
      <c r="G189" s="96" t="s">
        <v>173</v>
      </c>
      <c r="H189" s="98">
        <v>2561.36</v>
      </c>
      <c r="I189" s="98">
        <v>2106.35</v>
      </c>
      <c r="J189" s="98">
        <v>0</v>
      </c>
      <c r="K189" s="98">
        <v>0</v>
      </c>
      <c r="L189" s="98">
        <v>455.01</v>
      </c>
      <c r="M189" s="98">
        <v>0</v>
      </c>
      <c r="N189" s="98">
        <v>0</v>
      </c>
      <c r="O189" s="98">
        <v>2561.36</v>
      </c>
      <c r="P189" s="99">
        <v>1</v>
      </c>
      <c r="Q189" s="100" t="s">
        <v>44</v>
      </c>
      <c r="R189" s="96" t="s">
        <v>992</v>
      </c>
      <c r="S189" s="96" t="s">
        <v>133</v>
      </c>
    </row>
    <row r="190" ht="24" spans="1:19">
      <c r="A190" s="95">
        <v>56</v>
      </c>
      <c r="B190" s="96" t="s">
        <v>383</v>
      </c>
      <c r="C190" s="96" t="s">
        <v>502</v>
      </c>
      <c r="D190" s="97" t="s">
        <v>58</v>
      </c>
      <c r="E190" s="96" t="s">
        <v>95</v>
      </c>
      <c r="F190" s="96" t="s">
        <v>936</v>
      </c>
      <c r="G190" s="96" t="s">
        <v>337</v>
      </c>
      <c r="H190" s="98">
        <v>4924.82</v>
      </c>
      <c r="I190" s="98">
        <v>3021.93</v>
      </c>
      <c r="J190" s="98">
        <v>0</v>
      </c>
      <c r="K190" s="98">
        <v>0</v>
      </c>
      <c r="L190" s="98">
        <v>1902.89</v>
      </c>
      <c r="M190" s="98">
        <v>0</v>
      </c>
      <c r="N190" s="98">
        <v>0</v>
      </c>
      <c r="O190" s="98">
        <v>4924.82</v>
      </c>
      <c r="P190" s="99">
        <v>1</v>
      </c>
      <c r="Q190" s="100" t="s">
        <v>44</v>
      </c>
      <c r="R190" s="96" t="s">
        <v>999</v>
      </c>
      <c r="S190" s="96" t="s">
        <v>133</v>
      </c>
    </row>
    <row r="191" ht="24" spans="1:19">
      <c r="A191" s="95">
        <v>57</v>
      </c>
      <c r="B191" s="96" t="s">
        <v>383</v>
      </c>
      <c r="C191" s="96" t="s">
        <v>1000</v>
      </c>
      <c r="D191" s="97" t="s">
        <v>43</v>
      </c>
      <c r="E191" s="96" t="s">
        <v>972</v>
      </c>
      <c r="F191" s="96" t="s">
        <v>44</v>
      </c>
      <c r="G191" s="96" t="s">
        <v>493</v>
      </c>
      <c r="H191" s="98">
        <v>3971.92</v>
      </c>
      <c r="I191" s="98">
        <v>2305.16</v>
      </c>
      <c r="J191" s="98">
        <v>0</v>
      </c>
      <c r="K191" s="98">
        <v>0</v>
      </c>
      <c r="L191" s="98">
        <v>403.4</v>
      </c>
      <c r="M191" s="98">
        <v>0</v>
      </c>
      <c r="N191" s="98">
        <v>866.17</v>
      </c>
      <c r="O191" s="98">
        <v>3574.73</v>
      </c>
      <c r="P191" s="99">
        <v>0.9</v>
      </c>
      <c r="Q191" s="100" t="s">
        <v>44</v>
      </c>
      <c r="R191" s="96" t="s">
        <v>985</v>
      </c>
      <c r="S191" s="96" t="s">
        <v>71</v>
      </c>
    </row>
    <row r="192" ht="36" spans="1:19">
      <c r="A192" s="95">
        <v>58</v>
      </c>
      <c r="B192" s="96" t="s">
        <v>387</v>
      </c>
      <c r="C192" s="96" t="s">
        <v>1003</v>
      </c>
      <c r="D192" s="97" t="s">
        <v>43</v>
      </c>
      <c r="E192" s="96" t="s">
        <v>45</v>
      </c>
      <c r="F192" s="96" t="s">
        <v>44</v>
      </c>
      <c r="G192" s="96" t="s">
        <v>150</v>
      </c>
      <c r="H192" s="98">
        <v>1169.77</v>
      </c>
      <c r="I192" s="98">
        <v>873.7</v>
      </c>
      <c r="J192" s="98">
        <v>0</v>
      </c>
      <c r="K192" s="98">
        <v>0</v>
      </c>
      <c r="L192" s="98">
        <v>0</v>
      </c>
      <c r="M192" s="98">
        <v>0</v>
      </c>
      <c r="N192" s="98">
        <v>179.09</v>
      </c>
      <c r="O192" s="98">
        <v>1052.79</v>
      </c>
      <c r="P192" s="99">
        <v>0.9</v>
      </c>
      <c r="Q192" s="100" t="s">
        <v>44</v>
      </c>
      <c r="R192" s="96" t="s">
        <v>1004</v>
      </c>
      <c r="S192" s="96" t="s">
        <v>391</v>
      </c>
    </row>
    <row r="193" ht="36" spans="1:19">
      <c r="A193" s="95">
        <v>59</v>
      </c>
      <c r="B193" s="96" t="s">
        <v>387</v>
      </c>
      <c r="C193" s="96" t="s">
        <v>1005</v>
      </c>
      <c r="D193" s="97" t="s">
        <v>58</v>
      </c>
      <c r="E193" s="96" t="s">
        <v>45</v>
      </c>
      <c r="F193" s="96" t="s">
        <v>44</v>
      </c>
      <c r="G193" s="96" t="s">
        <v>164</v>
      </c>
      <c r="H193" s="98">
        <v>690.82</v>
      </c>
      <c r="I193" s="98">
        <v>390.97</v>
      </c>
      <c r="J193" s="98">
        <v>0</v>
      </c>
      <c r="K193" s="98">
        <v>0</v>
      </c>
      <c r="L193" s="98">
        <v>0</v>
      </c>
      <c r="M193" s="98">
        <v>0</v>
      </c>
      <c r="N193" s="98">
        <v>230.77</v>
      </c>
      <c r="O193" s="98">
        <v>621.74</v>
      </c>
      <c r="P193" s="99">
        <v>0.9</v>
      </c>
      <c r="Q193" s="100" t="s">
        <v>44</v>
      </c>
      <c r="R193" s="96" t="s">
        <v>999</v>
      </c>
      <c r="S193" s="96" t="s">
        <v>161</v>
      </c>
    </row>
    <row r="194" ht="36" spans="1:19">
      <c r="A194" s="95">
        <v>60</v>
      </c>
      <c r="B194" s="96" t="s">
        <v>387</v>
      </c>
      <c r="C194" s="96" t="s">
        <v>1006</v>
      </c>
      <c r="D194" s="97" t="s">
        <v>58</v>
      </c>
      <c r="E194" s="96" t="s">
        <v>45</v>
      </c>
      <c r="F194" s="96" t="s">
        <v>44</v>
      </c>
      <c r="G194" s="96" t="s">
        <v>1007</v>
      </c>
      <c r="H194" s="98">
        <v>1481.79</v>
      </c>
      <c r="I194" s="98">
        <v>1082.18</v>
      </c>
      <c r="J194" s="98">
        <v>0</v>
      </c>
      <c r="K194" s="98">
        <v>0</v>
      </c>
      <c r="L194" s="98">
        <v>0</v>
      </c>
      <c r="M194" s="98">
        <v>0</v>
      </c>
      <c r="N194" s="98">
        <v>251.43</v>
      </c>
      <c r="O194" s="98">
        <v>1333.61</v>
      </c>
      <c r="P194" s="99">
        <v>0.9</v>
      </c>
      <c r="Q194" s="100" t="s">
        <v>44</v>
      </c>
      <c r="R194" s="96" t="s">
        <v>1004</v>
      </c>
      <c r="S194" s="96" t="s">
        <v>161</v>
      </c>
    </row>
    <row r="195" ht="24" spans="1:19">
      <c r="A195" s="95">
        <v>61</v>
      </c>
      <c r="B195" s="96" t="s">
        <v>383</v>
      </c>
      <c r="C195" s="96" t="s">
        <v>1008</v>
      </c>
      <c r="D195" s="97" t="s">
        <v>58</v>
      </c>
      <c r="E195" s="96" t="s">
        <v>972</v>
      </c>
      <c r="F195" s="96" t="s">
        <v>44</v>
      </c>
      <c r="G195" s="96" t="s">
        <v>738</v>
      </c>
      <c r="H195" s="98">
        <v>19815.17</v>
      </c>
      <c r="I195" s="98">
        <v>13653.6</v>
      </c>
      <c r="J195" s="98">
        <v>5123</v>
      </c>
      <c r="K195" s="98">
        <v>0</v>
      </c>
      <c r="L195" s="98">
        <v>0</v>
      </c>
      <c r="M195" s="98">
        <v>0</v>
      </c>
      <c r="N195" s="98">
        <v>0</v>
      </c>
      <c r="O195" s="98">
        <v>18776.35</v>
      </c>
      <c r="P195" s="99">
        <v>0.95</v>
      </c>
      <c r="Q195" s="100" t="s">
        <v>44</v>
      </c>
      <c r="R195" s="96" t="s">
        <v>990</v>
      </c>
      <c r="S195" s="96" t="s">
        <v>175</v>
      </c>
    </row>
    <row r="196" ht="36" spans="1:19">
      <c r="A196" s="95">
        <v>62</v>
      </c>
      <c r="B196" s="96" t="s">
        <v>387</v>
      </c>
      <c r="C196" s="96" t="s">
        <v>698</v>
      </c>
      <c r="D196" s="97" t="s">
        <v>43</v>
      </c>
      <c r="E196" s="96" t="s">
        <v>972</v>
      </c>
      <c r="F196" s="96" t="s">
        <v>44</v>
      </c>
      <c r="G196" s="96" t="s">
        <v>1007</v>
      </c>
      <c r="H196" s="98">
        <v>2272.89</v>
      </c>
      <c r="I196" s="98">
        <v>1760.23</v>
      </c>
      <c r="J196" s="98">
        <v>0</v>
      </c>
      <c r="K196" s="98">
        <v>0</v>
      </c>
      <c r="L196" s="98">
        <v>0</v>
      </c>
      <c r="M196" s="98">
        <v>0</v>
      </c>
      <c r="N196" s="98">
        <v>285.37</v>
      </c>
      <c r="O196" s="98">
        <v>2045.6</v>
      </c>
      <c r="P196" s="99">
        <v>0.9</v>
      </c>
      <c r="Q196" s="100" t="s">
        <v>44</v>
      </c>
      <c r="R196" s="96" t="s">
        <v>985</v>
      </c>
      <c r="S196" s="96" t="s">
        <v>549</v>
      </c>
    </row>
    <row r="197" ht="36" spans="1:19">
      <c r="A197" s="95">
        <v>63</v>
      </c>
      <c r="B197" s="96" t="s">
        <v>387</v>
      </c>
      <c r="C197" s="96" t="s">
        <v>1012</v>
      </c>
      <c r="D197" s="97" t="s">
        <v>43</v>
      </c>
      <c r="E197" s="96" t="s">
        <v>45</v>
      </c>
      <c r="F197" s="96" t="s">
        <v>44</v>
      </c>
      <c r="G197" s="96" t="s">
        <v>164</v>
      </c>
      <c r="H197" s="98">
        <v>890.09</v>
      </c>
      <c r="I197" s="98">
        <v>638.54</v>
      </c>
      <c r="J197" s="98">
        <v>0</v>
      </c>
      <c r="K197" s="98">
        <v>0</v>
      </c>
      <c r="L197" s="98">
        <v>0</v>
      </c>
      <c r="M197" s="98">
        <v>0</v>
      </c>
      <c r="N197" s="98">
        <v>162.54</v>
      </c>
      <c r="O197" s="98">
        <v>801.08</v>
      </c>
      <c r="P197" s="99">
        <v>0.9</v>
      </c>
      <c r="Q197" s="100" t="s">
        <v>44</v>
      </c>
      <c r="R197" s="96" t="s">
        <v>968</v>
      </c>
      <c r="S197" s="96" t="s">
        <v>412</v>
      </c>
    </row>
    <row r="198" ht="36" spans="1:19">
      <c r="A198" s="95">
        <v>64</v>
      </c>
      <c r="B198" s="96" t="s">
        <v>387</v>
      </c>
      <c r="C198" s="96" t="s">
        <v>458</v>
      </c>
      <c r="D198" s="97" t="s">
        <v>43</v>
      </c>
      <c r="E198" s="96" t="s">
        <v>45</v>
      </c>
      <c r="F198" s="96" t="s">
        <v>44</v>
      </c>
      <c r="G198" s="96" t="s">
        <v>394</v>
      </c>
      <c r="H198" s="98">
        <v>2277.71</v>
      </c>
      <c r="I198" s="98">
        <v>1875.78</v>
      </c>
      <c r="J198" s="98">
        <v>0</v>
      </c>
      <c r="K198" s="98">
        <v>0</v>
      </c>
      <c r="L198" s="98">
        <v>0</v>
      </c>
      <c r="M198" s="98">
        <v>0</v>
      </c>
      <c r="N198" s="98">
        <v>174.16</v>
      </c>
      <c r="O198" s="98">
        <v>2049.94</v>
      </c>
      <c r="P198" s="99">
        <v>0.9</v>
      </c>
      <c r="Q198" s="100" t="s">
        <v>44</v>
      </c>
      <c r="R198" s="96" t="s">
        <v>983</v>
      </c>
      <c r="S198" s="96" t="s">
        <v>412</v>
      </c>
    </row>
    <row r="199" ht="24" spans="1:19">
      <c r="A199" s="95">
        <v>65</v>
      </c>
      <c r="B199" s="96" t="s">
        <v>383</v>
      </c>
      <c r="C199" s="96" t="s">
        <v>527</v>
      </c>
      <c r="D199" s="97" t="s">
        <v>58</v>
      </c>
      <c r="E199" s="96" t="s">
        <v>972</v>
      </c>
      <c r="F199" s="96" t="s">
        <v>44</v>
      </c>
      <c r="G199" s="96" t="s">
        <v>337</v>
      </c>
      <c r="H199" s="98">
        <v>4446.86</v>
      </c>
      <c r="I199" s="98">
        <v>2649.44</v>
      </c>
      <c r="J199" s="98">
        <v>733.4</v>
      </c>
      <c r="K199" s="98">
        <v>0</v>
      </c>
      <c r="L199" s="98">
        <v>0</v>
      </c>
      <c r="M199" s="98">
        <v>0</v>
      </c>
      <c r="N199" s="98">
        <v>619.35</v>
      </c>
      <c r="O199" s="98">
        <v>4002.17</v>
      </c>
      <c r="P199" s="99">
        <v>0.9</v>
      </c>
      <c r="Q199" s="100" t="s">
        <v>44</v>
      </c>
      <c r="R199" s="96" t="s">
        <v>985</v>
      </c>
      <c r="S199" s="96" t="s">
        <v>91</v>
      </c>
    </row>
    <row r="200" ht="48" spans="1:19">
      <c r="A200" s="95">
        <v>66</v>
      </c>
      <c r="B200" s="96" t="s">
        <v>383</v>
      </c>
      <c r="C200" s="96" t="s">
        <v>527</v>
      </c>
      <c r="D200" s="97" t="s">
        <v>58</v>
      </c>
      <c r="E200" s="96"/>
      <c r="F200" s="96" t="s">
        <v>44</v>
      </c>
      <c r="G200" s="96" t="s">
        <v>1013</v>
      </c>
      <c r="H200" s="98">
        <v>4210.55</v>
      </c>
      <c r="I200" s="98">
        <v>2672.75</v>
      </c>
      <c r="J200" s="98">
        <v>688.8</v>
      </c>
      <c r="K200" s="98">
        <v>0</v>
      </c>
      <c r="L200" s="98">
        <v>0</v>
      </c>
      <c r="M200" s="98">
        <v>0</v>
      </c>
      <c r="N200" s="98">
        <v>427.97</v>
      </c>
      <c r="O200" s="98">
        <v>3789.5</v>
      </c>
      <c r="P200" s="99">
        <v>0.9</v>
      </c>
      <c r="Q200" s="100" t="s">
        <v>44</v>
      </c>
      <c r="R200" s="96" t="s">
        <v>983</v>
      </c>
      <c r="S200" s="96" t="s">
        <v>91</v>
      </c>
    </row>
    <row r="201" ht="36" spans="1:19">
      <c r="A201" s="95">
        <v>67</v>
      </c>
      <c r="B201" s="96" t="s">
        <v>387</v>
      </c>
      <c r="C201" s="96" t="s">
        <v>1019</v>
      </c>
      <c r="D201" s="97" t="s">
        <v>58</v>
      </c>
      <c r="E201" s="96" t="s">
        <v>95</v>
      </c>
      <c r="F201" s="96" t="s">
        <v>936</v>
      </c>
      <c r="G201" s="96" t="s">
        <v>116</v>
      </c>
      <c r="H201" s="98">
        <v>555.23</v>
      </c>
      <c r="I201" s="98">
        <v>240.86</v>
      </c>
      <c r="J201" s="98">
        <v>0</v>
      </c>
      <c r="K201" s="98">
        <v>0</v>
      </c>
      <c r="L201" s="98">
        <v>314.37</v>
      </c>
      <c r="M201" s="98">
        <v>0</v>
      </c>
      <c r="N201" s="98">
        <v>0</v>
      </c>
      <c r="O201" s="98">
        <v>555.23</v>
      </c>
      <c r="P201" s="99">
        <v>1</v>
      </c>
      <c r="Q201" s="100" t="s">
        <v>44</v>
      </c>
      <c r="R201" s="96" t="s">
        <v>977</v>
      </c>
      <c r="S201" s="96" t="s">
        <v>478</v>
      </c>
    </row>
    <row r="202" ht="36" spans="1:19">
      <c r="A202" s="95">
        <v>68</v>
      </c>
      <c r="B202" s="96" t="s">
        <v>387</v>
      </c>
      <c r="C202" s="96" t="s">
        <v>1020</v>
      </c>
      <c r="D202" s="97" t="s">
        <v>58</v>
      </c>
      <c r="E202" s="96" t="s">
        <v>45</v>
      </c>
      <c r="F202" s="96" t="s">
        <v>44</v>
      </c>
      <c r="G202" s="96" t="s">
        <v>236</v>
      </c>
      <c r="H202" s="98">
        <v>1576.87</v>
      </c>
      <c r="I202" s="98">
        <v>1196.24</v>
      </c>
      <c r="J202" s="98">
        <v>0</v>
      </c>
      <c r="K202" s="98">
        <v>0</v>
      </c>
      <c r="L202" s="98">
        <v>0</v>
      </c>
      <c r="M202" s="98">
        <v>0</v>
      </c>
      <c r="N202" s="98">
        <v>222.94</v>
      </c>
      <c r="O202" s="98">
        <v>1419.18</v>
      </c>
      <c r="P202" s="99">
        <v>0.9</v>
      </c>
      <c r="Q202" s="100" t="s">
        <v>44</v>
      </c>
      <c r="R202" s="96" t="s">
        <v>983</v>
      </c>
      <c r="S202" s="96" t="s">
        <v>140</v>
      </c>
    </row>
    <row r="203" ht="24" spans="1:19">
      <c r="A203" s="95">
        <v>69</v>
      </c>
      <c r="B203" s="96" t="s">
        <v>406</v>
      </c>
      <c r="C203" s="96" t="s">
        <v>1021</v>
      </c>
      <c r="D203" s="97" t="s">
        <v>58</v>
      </c>
      <c r="E203" s="96" t="s">
        <v>45</v>
      </c>
      <c r="F203" s="96" t="s">
        <v>44</v>
      </c>
      <c r="G203" s="96" t="s">
        <v>1022</v>
      </c>
      <c r="H203" s="98">
        <v>4746.1</v>
      </c>
      <c r="I203" s="98">
        <v>3128.62</v>
      </c>
      <c r="J203" s="98">
        <v>0</v>
      </c>
      <c r="K203" s="98">
        <v>0</v>
      </c>
      <c r="L203" s="98">
        <v>0</v>
      </c>
      <c r="M203" s="98">
        <v>0</v>
      </c>
      <c r="N203" s="98">
        <v>1142.87</v>
      </c>
      <c r="O203" s="98">
        <v>4271.49</v>
      </c>
      <c r="P203" s="99">
        <v>0.9</v>
      </c>
      <c r="Q203" s="100" t="s">
        <v>44</v>
      </c>
      <c r="R203" s="96" t="s">
        <v>999</v>
      </c>
      <c r="S203" s="96" t="s">
        <v>133</v>
      </c>
    </row>
    <row r="204" ht="36" spans="1:19">
      <c r="A204" s="95">
        <v>70</v>
      </c>
      <c r="B204" s="96" t="s">
        <v>387</v>
      </c>
      <c r="C204" s="96" t="s">
        <v>556</v>
      </c>
      <c r="D204" s="97" t="s">
        <v>58</v>
      </c>
      <c r="E204" s="96" t="s">
        <v>45</v>
      </c>
      <c r="F204" s="96" t="s">
        <v>44</v>
      </c>
      <c r="G204" s="96" t="s">
        <v>337</v>
      </c>
      <c r="H204" s="98">
        <v>2006.52</v>
      </c>
      <c r="I204" s="98">
        <v>1598.67</v>
      </c>
      <c r="J204" s="98">
        <v>0</v>
      </c>
      <c r="K204" s="98">
        <v>0</v>
      </c>
      <c r="L204" s="98">
        <v>0</v>
      </c>
      <c r="M204" s="98">
        <v>0</v>
      </c>
      <c r="N204" s="98">
        <v>207.2</v>
      </c>
      <c r="O204" s="98">
        <v>1805.87</v>
      </c>
      <c r="P204" s="99">
        <v>0.9</v>
      </c>
      <c r="Q204" s="100" t="s">
        <v>44</v>
      </c>
      <c r="R204" s="96" t="s">
        <v>983</v>
      </c>
      <c r="S204" s="96" t="s">
        <v>283</v>
      </c>
    </row>
    <row r="205" ht="36" spans="1:19">
      <c r="A205" s="95">
        <v>71</v>
      </c>
      <c r="B205" s="96" t="s">
        <v>387</v>
      </c>
      <c r="C205" s="96" t="s">
        <v>1023</v>
      </c>
      <c r="D205" s="97" t="s">
        <v>58</v>
      </c>
      <c r="E205" s="96" t="s">
        <v>95</v>
      </c>
      <c r="F205" s="96" t="s">
        <v>936</v>
      </c>
      <c r="G205" s="96" t="s">
        <v>394</v>
      </c>
      <c r="H205" s="98">
        <v>2291.13</v>
      </c>
      <c r="I205" s="98">
        <v>1854.64</v>
      </c>
      <c r="J205" s="98">
        <v>0</v>
      </c>
      <c r="K205" s="98">
        <v>0</v>
      </c>
      <c r="L205" s="98">
        <v>436.49</v>
      </c>
      <c r="M205" s="98">
        <v>0</v>
      </c>
      <c r="N205" s="98">
        <v>0</v>
      </c>
      <c r="O205" s="98">
        <v>2291.13</v>
      </c>
      <c r="P205" s="99">
        <v>1</v>
      </c>
      <c r="Q205" s="100" t="s">
        <v>44</v>
      </c>
      <c r="R205" s="96" t="s">
        <v>968</v>
      </c>
      <c r="S205" s="96" t="s">
        <v>133</v>
      </c>
    </row>
    <row r="206" ht="36" spans="1:19">
      <c r="A206" s="95">
        <v>72</v>
      </c>
      <c r="B206" s="96" t="s">
        <v>387</v>
      </c>
      <c r="C206" s="96" t="s">
        <v>648</v>
      </c>
      <c r="D206" s="97" t="s">
        <v>58</v>
      </c>
      <c r="E206" s="96" t="s">
        <v>95</v>
      </c>
      <c r="F206" s="96" t="s">
        <v>936</v>
      </c>
      <c r="G206" s="96" t="s">
        <v>1024</v>
      </c>
      <c r="H206" s="98">
        <v>1097.15</v>
      </c>
      <c r="I206" s="98">
        <v>857.42</v>
      </c>
      <c r="J206" s="98">
        <v>0</v>
      </c>
      <c r="K206" s="98">
        <v>0</v>
      </c>
      <c r="L206" s="98">
        <v>239.73</v>
      </c>
      <c r="M206" s="98">
        <v>0</v>
      </c>
      <c r="N206" s="98">
        <v>0</v>
      </c>
      <c r="O206" s="98">
        <v>1097.15</v>
      </c>
      <c r="P206" s="99">
        <v>1</v>
      </c>
      <c r="Q206" s="100" t="s">
        <v>44</v>
      </c>
      <c r="R206" s="96" t="s">
        <v>1015</v>
      </c>
      <c r="S206" s="96" t="s">
        <v>252</v>
      </c>
    </row>
    <row r="207" ht="24" spans="1:19">
      <c r="A207" s="95">
        <v>73</v>
      </c>
      <c r="B207" s="96" t="s">
        <v>383</v>
      </c>
      <c r="C207" s="96" t="s">
        <v>1025</v>
      </c>
      <c r="D207" s="97" t="s">
        <v>58</v>
      </c>
      <c r="E207" s="96" t="s">
        <v>45</v>
      </c>
      <c r="F207" s="96" t="s">
        <v>44</v>
      </c>
      <c r="G207" s="96" t="s">
        <v>337</v>
      </c>
      <c r="H207" s="98">
        <v>12488.07</v>
      </c>
      <c r="I207" s="98">
        <v>7195.8</v>
      </c>
      <c r="J207" s="98">
        <v>0</v>
      </c>
      <c r="K207" s="98">
        <v>0</v>
      </c>
      <c r="L207" s="98">
        <v>0</v>
      </c>
      <c r="M207" s="98">
        <v>0</v>
      </c>
      <c r="N207" s="98">
        <v>4043.46</v>
      </c>
      <c r="O207" s="98">
        <v>11239.26</v>
      </c>
      <c r="P207" s="99">
        <v>0.9</v>
      </c>
      <c r="Q207" s="100" t="s">
        <v>44</v>
      </c>
      <c r="R207" s="96" t="s">
        <v>1026</v>
      </c>
      <c r="S207" s="96" t="s">
        <v>388</v>
      </c>
    </row>
    <row r="208" ht="36" spans="1:19">
      <c r="A208" s="95">
        <v>74</v>
      </c>
      <c r="B208" s="96" t="s">
        <v>387</v>
      </c>
      <c r="C208" s="96" t="s">
        <v>1025</v>
      </c>
      <c r="D208" s="97" t="s">
        <v>58</v>
      </c>
      <c r="E208" s="96" t="s">
        <v>45</v>
      </c>
      <c r="F208" s="96" t="s">
        <v>44</v>
      </c>
      <c r="G208" s="96" t="s">
        <v>337</v>
      </c>
      <c r="H208" s="98">
        <v>1240.01</v>
      </c>
      <c r="I208" s="98">
        <v>780.71</v>
      </c>
      <c r="J208" s="98">
        <v>0</v>
      </c>
      <c r="K208" s="98">
        <v>0</v>
      </c>
      <c r="L208" s="98">
        <v>0</v>
      </c>
      <c r="M208" s="98">
        <v>0</v>
      </c>
      <c r="N208" s="98">
        <v>335.3</v>
      </c>
      <c r="O208" s="98">
        <v>1116.01</v>
      </c>
      <c r="P208" s="99">
        <v>0.9</v>
      </c>
      <c r="Q208" s="100" t="s">
        <v>44</v>
      </c>
      <c r="R208" s="96" t="s">
        <v>1015</v>
      </c>
      <c r="S208" s="96" t="s">
        <v>388</v>
      </c>
    </row>
    <row r="209" ht="36" spans="1:19">
      <c r="A209" s="95">
        <v>75</v>
      </c>
      <c r="B209" s="96" t="s">
        <v>387</v>
      </c>
      <c r="C209" s="96" t="s">
        <v>1027</v>
      </c>
      <c r="D209" s="97" t="s">
        <v>58</v>
      </c>
      <c r="E209" s="96" t="s">
        <v>45</v>
      </c>
      <c r="F209" s="96" t="s">
        <v>44</v>
      </c>
      <c r="G209" s="96" t="s">
        <v>1028</v>
      </c>
      <c r="H209" s="98">
        <v>1423.99</v>
      </c>
      <c r="I209" s="98">
        <v>1162.69</v>
      </c>
      <c r="J209" s="98">
        <v>0</v>
      </c>
      <c r="K209" s="98">
        <v>0</v>
      </c>
      <c r="L209" s="98">
        <v>0</v>
      </c>
      <c r="M209" s="98">
        <v>0</v>
      </c>
      <c r="N209" s="98">
        <v>118.9</v>
      </c>
      <c r="O209" s="98">
        <v>1281.59</v>
      </c>
      <c r="P209" s="99">
        <v>0.9</v>
      </c>
      <c r="Q209" s="100" t="s">
        <v>44</v>
      </c>
      <c r="R209" s="96" t="s">
        <v>1029</v>
      </c>
      <c r="S209" s="96" t="s">
        <v>60</v>
      </c>
    </row>
    <row r="210" ht="36" spans="1:19">
      <c r="A210" s="95">
        <v>76</v>
      </c>
      <c r="B210" s="96" t="s">
        <v>387</v>
      </c>
      <c r="C210" s="96" t="s">
        <v>1030</v>
      </c>
      <c r="D210" s="97" t="s">
        <v>43</v>
      </c>
      <c r="E210" s="96" t="s">
        <v>972</v>
      </c>
      <c r="F210" s="96" t="s">
        <v>44</v>
      </c>
      <c r="G210" s="96" t="s">
        <v>150</v>
      </c>
      <c r="H210" s="98">
        <v>2110.95</v>
      </c>
      <c r="I210" s="98">
        <v>1672.3</v>
      </c>
      <c r="J210" s="98">
        <v>0</v>
      </c>
      <c r="K210" s="98">
        <v>0</v>
      </c>
      <c r="L210" s="98">
        <v>307.06</v>
      </c>
      <c r="M210" s="98">
        <v>0</v>
      </c>
      <c r="N210" s="98">
        <v>0</v>
      </c>
      <c r="O210" s="98">
        <v>1979.36</v>
      </c>
      <c r="P210" s="99">
        <v>0.94</v>
      </c>
      <c r="Q210" s="100" t="s">
        <v>44</v>
      </c>
      <c r="R210" s="96" t="s">
        <v>975</v>
      </c>
      <c r="S210" s="96" t="s">
        <v>303</v>
      </c>
    </row>
    <row r="211" ht="24" spans="1:19">
      <c r="A211" s="95">
        <v>77</v>
      </c>
      <c r="B211" s="96" t="s">
        <v>383</v>
      </c>
      <c r="C211" s="96" t="s">
        <v>437</v>
      </c>
      <c r="D211" s="97" t="s">
        <v>43</v>
      </c>
      <c r="E211" s="96" t="s">
        <v>45</v>
      </c>
      <c r="F211" s="96" t="s">
        <v>44</v>
      </c>
      <c r="G211" s="96" t="s">
        <v>1031</v>
      </c>
      <c r="H211" s="98">
        <v>6427.02</v>
      </c>
      <c r="I211" s="98">
        <v>3897.94</v>
      </c>
      <c r="J211" s="98">
        <v>0</v>
      </c>
      <c r="K211" s="98">
        <v>0</v>
      </c>
      <c r="L211" s="98">
        <v>0</v>
      </c>
      <c r="M211" s="98">
        <v>0</v>
      </c>
      <c r="N211" s="98">
        <v>1886.38</v>
      </c>
      <c r="O211" s="98">
        <v>5784.32</v>
      </c>
      <c r="P211" s="99">
        <v>0.9</v>
      </c>
      <c r="Q211" s="100" t="s">
        <v>44</v>
      </c>
      <c r="R211" s="96" t="s">
        <v>975</v>
      </c>
      <c r="S211" s="96" t="s">
        <v>252</v>
      </c>
    </row>
    <row r="212" ht="36" spans="1:19">
      <c r="A212" s="95">
        <v>78</v>
      </c>
      <c r="B212" s="96" t="s">
        <v>387</v>
      </c>
      <c r="C212" s="96" t="s">
        <v>1032</v>
      </c>
      <c r="D212" s="97" t="s">
        <v>58</v>
      </c>
      <c r="E212" s="96" t="s">
        <v>972</v>
      </c>
      <c r="F212" s="96" t="s">
        <v>44</v>
      </c>
      <c r="G212" s="96" t="s">
        <v>394</v>
      </c>
      <c r="H212" s="98">
        <v>2355.63</v>
      </c>
      <c r="I212" s="98">
        <v>1797.81</v>
      </c>
      <c r="J212" s="98">
        <v>0</v>
      </c>
      <c r="K212" s="98">
        <v>0</v>
      </c>
      <c r="L212" s="98">
        <v>0</v>
      </c>
      <c r="M212" s="98">
        <v>0</v>
      </c>
      <c r="N212" s="98">
        <v>322.26</v>
      </c>
      <c r="O212" s="98">
        <v>2120.07</v>
      </c>
      <c r="P212" s="99">
        <v>0.9</v>
      </c>
      <c r="Q212" s="100" t="s">
        <v>44</v>
      </c>
      <c r="R212" s="96" t="s">
        <v>1002</v>
      </c>
      <c r="S212" s="96" t="s">
        <v>175</v>
      </c>
    </row>
    <row r="213" ht="36" spans="1:19">
      <c r="A213" s="95">
        <v>79</v>
      </c>
      <c r="B213" s="96" t="s">
        <v>387</v>
      </c>
      <c r="C213" s="96" t="s">
        <v>755</v>
      </c>
      <c r="D213" s="97" t="s">
        <v>58</v>
      </c>
      <c r="E213" s="96" t="s">
        <v>45</v>
      </c>
      <c r="F213" s="96" t="s">
        <v>44</v>
      </c>
      <c r="G213" s="96" t="s">
        <v>150</v>
      </c>
      <c r="H213" s="98">
        <v>2219.31</v>
      </c>
      <c r="I213" s="98">
        <v>1718.42</v>
      </c>
      <c r="J213" s="98">
        <v>0</v>
      </c>
      <c r="K213" s="98">
        <v>0</v>
      </c>
      <c r="L213" s="98">
        <v>0</v>
      </c>
      <c r="M213" s="98">
        <v>0</v>
      </c>
      <c r="N213" s="98">
        <v>278.96</v>
      </c>
      <c r="O213" s="98">
        <v>1997.38</v>
      </c>
      <c r="P213" s="99">
        <v>0.9</v>
      </c>
      <c r="Q213" s="100" t="s">
        <v>44</v>
      </c>
      <c r="R213" s="96" t="s">
        <v>1002</v>
      </c>
      <c r="S213" s="96" t="s">
        <v>60</v>
      </c>
    </row>
    <row r="214" ht="36" spans="1:19">
      <c r="A214" s="95">
        <v>80</v>
      </c>
      <c r="B214" s="96" t="s">
        <v>387</v>
      </c>
      <c r="C214" s="96" t="s">
        <v>1033</v>
      </c>
      <c r="D214" s="97" t="s">
        <v>58</v>
      </c>
      <c r="E214" s="96" t="s">
        <v>95</v>
      </c>
      <c r="F214" s="96" t="s">
        <v>936</v>
      </c>
      <c r="G214" s="96" t="s">
        <v>337</v>
      </c>
      <c r="H214" s="98">
        <v>1716.95</v>
      </c>
      <c r="I214" s="98">
        <v>1342.42</v>
      </c>
      <c r="J214" s="98">
        <v>0</v>
      </c>
      <c r="K214" s="98">
        <v>0</v>
      </c>
      <c r="L214" s="98">
        <v>374.53</v>
      </c>
      <c r="M214" s="98">
        <v>0</v>
      </c>
      <c r="N214" s="98">
        <v>0</v>
      </c>
      <c r="O214" s="98">
        <v>1716.95</v>
      </c>
      <c r="P214" s="99">
        <v>1</v>
      </c>
      <c r="Q214" s="100" t="s">
        <v>44</v>
      </c>
      <c r="R214" s="96" t="s">
        <v>973</v>
      </c>
      <c r="S214" s="96" t="s">
        <v>308</v>
      </c>
    </row>
    <row r="215" ht="36" spans="1:19">
      <c r="A215" s="95">
        <v>81</v>
      </c>
      <c r="B215" s="96" t="s">
        <v>387</v>
      </c>
      <c r="C215" s="96" t="s">
        <v>1034</v>
      </c>
      <c r="D215" s="97" t="s">
        <v>58</v>
      </c>
      <c r="E215" s="96" t="s">
        <v>95</v>
      </c>
      <c r="F215" s="96" t="s">
        <v>936</v>
      </c>
      <c r="G215" s="96" t="s">
        <v>108</v>
      </c>
      <c r="H215" s="98">
        <v>1515.36</v>
      </c>
      <c r="I215" s="98">
        <v>1167.92</v>
      </c>
      <c r="J215" s="98">
        <v>0</v>
      </c>
      <c r="K215" s="98">
        <v>0</v>
      </c>
      <c r="L215" s="98">
        <v>347.44</v>
      </c>
      <c r="M215" s="98">
        <v>0</v>
      </c>
      <c r="N215" s="98">
        <v>0</v>
      </c>
      <c r="O215" s="98">
        <v>1515.36</v>
      </c>
      <c r="P215" s="99">
        <v>1</v>
      </c>
      <c r="Q215" s="100" t="s">
        <v>44</v>
      </c>
      <c r="R215" s="96" t="s">
        <v>1029</v>
      </c>
      <c r="S215" s="96" t="s">
        <v>133</v>
      </c>
    </row>
    <row r="216" ht="24" spans="1:19">
      <c r="A216" s="95">
        <v>82</v>
      </c>
      <c r="B216" s="96" t="s">
        <v>383</v>
      </c>
      <c r="C216" s="96" t="s">
        <v>1034</v>
      </c>
      <c r="D216" s="97" t="s">
        <v>58</v>
      </c>
      <c r="E216" s="96" t="s">
        <v>95</v>
      </c>
      <c r="F216" s="96" t="s">
        <v>936</v>
      </c>
      <c r="G216" s="96" t="s">
        <v>1035</v>
      </c>
      <c r="H216" s="98">
        <v>6006.32</v>
      </c>
      <c r="I216" s="98">
        <v>3382.49</v>
      </c>
      <c r="J216" s="98">
        <v>0</v>
      </c>
      <c r="K216" s="98">
        <v>0</v>
      </c>
      <c r="L216" s="98">
        <v>2623.83</v>
      </c>
      <c r="M216" s="98">
        <v>0</v>
      </c>
      <c r="N216" s="98">
        <v>0</v>
      </c>
      <c r="O216" s="98">
        <v>6006.32</v>
      </c>
      <c r="P216" s="99">
        <v>1</v>
      </c>
      <c r="Q216" s="100" t="s">
        <v>44</v>
      </c>
      <c r="R216" s="96" t="s">
        <v>983</v>
      </c>
      <c r="S216" s="96" t="s">
        <v>133</v>
      </c>
    </row>
    <row r="217" ht="36" spans="1:19">
      <c r="A217" s="95">
        <v>83</v>
      </c>
      <c r="B217" s="96" t="s">
        <v>387</v>
      </c>
      <c r="C217" s="96" t="s">
        <v>1036</v>
      </c>
      <c r="D217" s="97" t="s">
        <v>58</v>
      </c>
      <c r="E217" s="96" t="s">
        <v>95</v>
      </c>
      <c r="F217" s="96" t="s">
        <v>936</v>
      </c>
      <c r="G217" s="96" t="s">
        <v>150</v>
      </c>
      <c r="H217" s="98">
        <v>2430.08</v>
      </c>
      <c r="I217" s="98">
        <v>2091.77</v>
      </c>
      <c r="J217" s="98">
        <v>0</v>
      </c>
      <c r="K217" s="98">
        <v>0</v>
      </c>
      <c r="L217" s="98">
        <v>338.31</v>
      </c>
      <c r="M217" s="98">
        <v>0</v>
      </c>
      <c r="N217" s="98">
        <v>0</v>
      </c>
      <c r="O217" s="98">
        <v>2430.08</v>
      </c>
      <c r="P217" s="99">
        <v>1</v>
      </c>
      <c r="Q217" s="100" t="s">
        <v>44</v>
      </c>
      <c r="R217" s="96" t="s">
        <v>977</v>
      </c>
      <c r="S217" s="96" t="s">
        <v>66</v>
      </c>
    </row>
    <row r="218" ht="24" spans="1:19">
      <c r="A218" s="95">
        <v>84</v>
      </c>
      <c r="B218" s="96" t="s">
        <v>383</v>
      </c>
      <c r="C218" s="96" t="s">
        <v>1038</v>
      </c>
      <c r="D218" s="97" t="s">
        <v>58</v>
      </c>
      <c r="E218" s="96" t="s">
        <v>45</v>
      </c>
      <c r="F218" s="96" t="s">
        <v>44</v>
      </c>
      <c r="G218" s="96" t="s">
        <v>337</v>
      </c>
      <c r="H218" s="98">
        <v>10367.09</v>
      </c>
      <c r="I218" s="98">
        <v>6994.34</v>
      </c>
      <c r="J218" s="98">
        <v>0</v>
      </c>
      <c r="K218" s="98">
        <v>0</v>
      </c>
      <c r="L218" s="98">
        <v>0</v>
      </c>
      <c r="M218" s="98">
        <v>0</v>
      </c>
      <c r="N218" s="98">
        <v>2336.04</v>
      </c>
      <c r="O218" s="98">
        <v>9330.38</v>
      </c>
      <c r="P218" s="99">
        <v>0.9</v>
      </c>
      <c r="Q218" s="100" t="s">
        <v>44</v>
      </c>
      <c r="R218" s="96" t="s">
        <v>978</v>
      </c>
      <c r="S218" s="96" t="s">
        <v>78</v>
      </c>
    </row>
    <row r="219" ht="36" spans="1:19">
      <c r="A219" s="95">
        <v>85</v>
      </c>
      <c r="B219" s="96" t="s">
        <v>387</v>
      </c>
      <c r="C219" s="96" t="s">
        <v>1039</v>
      </c>
      <c r="D219" s="97" t="s">
        <v>58</v>
      </c>
      <c r="E219" s="96" t="s">
        <v>95</v>
      </c>
      <c r="F219" s="96" t="s">
        <v>936</v>
      </c>
      <c r="G219" s="96" t="s">
        <v>236</v>
      </c>
      <c r="H219" s="98">
        <v>1211.01</v>
      </c>
      <c r="I219" s="98">
        <v>823.93</v>
      </c>
      <c r="J219" s="98">
        <v>0</v>
      </c>
      <c r="K219" s="98">
        <v>0</v>
      </c>
      <c r="L219" s="98">
        <v>387.08</v>
      </c>
      <c r="M219" s="98">
        <v>0</v>
      </c>
      <c r="N219" s="98">
        <v>0</v>
      </c>
      <c r="O219" s="98">
        <v>1211.01</v>
      </c>
      <c r="P219" s="99">
        <v>1</v>
      </c>
      <c r="Q219" s="100" t="s">
        <v>44</v>
      </c>
      <c r="R219" s="96" t="s">
        <v>985</v>
      </c>
      <c r="S219" s="96" t="s">
        <v>391</v>
      </c>
    </row>
    <row r="220" ht="36" spans="1:19">
      <c r="A220" s="95">
        <v>86</v>
      </c>
      <c r="B220" s="96" t="s">
        <v>387</v>
      </c>
      <c r="C220" s="96" t="s">
        <v>1040</v>
      </c>
      <c r="D220" s="97" t="s">
        <v>58</v>
      </c>
      <c r="E220" s="96" t="s">
        <v>45</v>
      </c>
      <c r="F220" s="96" t="s">
        <v>44</v>
      </c>
      <c r="G220" s="96" t="s">
        <v>337</v>
      </c>
      <c r="H220" s="98">
        <v>1576.09</v>
      </c>
      <c r="I220" s="98">
        <v>1137.22</v>
      </c>
      <c r="J220" s="98">
        <v>0</v>
      </c>
      <c r="K220" s="98">
        <v>0</v>
      </c>
      <c r="L220" s="98">
        <v>0</v>
      </c>
      <c r="M220" s="98">
        <v>0</v>
      </c>
      <c r="N220" s="98">
        <v>281.26</v>
      </c>
      <c r="O220" s="98">
        <v>1418.48</v>
      </c>
      <c r="P220" s="99">
        <v>0.9</v>
      </c>
      <c r="Q220" s="100" t="s">
        <v>44</v>
      </c>
      <c r="R220" s="96" t="s">
        <v>975</v>
      </c>
      <c r="S220" s="96" t="s">
        <v>78</v>
      </c>
    </row>
    <row r="221" ht="24" spans="1:19">
      <c r="A221" s="95">
        <v>87</v>
      </c>
      <c r="B221" s="96" t="s">
        <v>383</v>
      </c>
      <c r="C221" s="96" t="s">
        <v>1041</v>
      </c>
      <c r="D221" s="97" t="s">
        <v>43</v>
      </c>
      <c r="E221" s="96" t="s">
        <v>45</v>
      </c>
      <c r="F221" s="96" t="s">
        <v>44</v>
      </c>
      <c r="G221" s="96" t="s">
        <v>1042</v>
      </c>
      <c r="H221" s="98">
        <v>3399.36</v>
      </c>
      <c r="I221" s="98">
        <v>1764.06</v>
      </c>
      <c r="J221" s="98">
        <v>0</v>
      </c>
      <c r="K221" s="98">
        <v>0</v>
      </c>
      <c r="L221" s="98">
        <v>0</v>
      </c>
      <c r="M221" s="98">
        <v>0</v>
      </c>
      <c r="N221" s="98">
        <v>1295.36</v>
      </c>
      <c r="O221" s="98">
        <v>3059.42</v>
      </c>
      <c r="P221" s="99">
        <v>0.9</v>
      </c>
      <c r="Q221" s="100" t="s">
        <v>44</v>
      </c>
      <c r="R221" s="96" t="s">
        <v>968</v>
      </c>
      <c r="S221" s="96" t="s">
        <v>388</v>
      </c>
    </row>
    <row r="222" spans="1:19">
      <c r="A222" s="95"/>
      <c r="B222" s="97" t="s">
        <v>24</v>
      </c>
      <c r="C222" s="96"/>
      <c r="D222" s="96"/>
      <c r="E222" s="96"/>
      <c r="F222" s="96"/>
      <c r="G222" s="96"/>
      <c r="H222" s="98">
        <v>297834.5</v>
      </c>
      <c r="I222" s="98">
        <v>195587.78</v>
      </c>
      <c r="J222" s="98">
        <v>9894</v>
      </c>
      <c r="K222" s="98">
        <v>0</v>
      </c>
      <c r="L222" s="98">
        <v>30345.4</v>
      </c>
      <c r="M222" s="98">
        <v>0</v>
      </c>
      <c r="N222" s="98">
        <v>41743.32</v>
      </c>
      <c r="O222" s="98">
        <v>277570.7</v>
      </c>
      <c r="P222" s="99">
        <v>0.93</v>
      </c>
      <c r="Q222" s="98"/>
      <c r="R222" s="96"/>
      <c r="S222" s="96"/>
    </row>
    <row r="223" customHeight="1" spans="1:19">
      <c r="A223" s="103"/>
      <c r="B223" s="104"/>
      <c r="C223" s="105"/>
      <c r="D223" s="105"/>
      <c r="E223" s="105"/>
      <c r="F223" s="105"/>
      <c r="G223" s="105"/>
      <c r="H223" s="106"/>
      <c r="I223" s="106"/>
      <c r="J223" s="106"/>
      <c r="K223" s="106"/>
      <c r="L223" s="106"/>
      <c r="M223" s="106"/>
      <c r="N223" s="106"/>
      <c r="O223" s="106"/>
      <c r="P223" s="107"/>
      <c r="Q223" s="106"/>
      <c r="R223" s="105"/>
      <c r="S223" s="105"/>
    </row>
    <row r="224" spans="1:19">
      <c r="A224" s="103"/>
      <c r="B224" s="2"/>
      <c r="C224" s="2"/>
      <c r="D224" s="2"/>
      <c r="E224" s="103"/>
      <c r="F224" s="2"/>
      <c r="G224" s="2"/>
      <c r="H224" s="2"/>
      <c r="I224" s="2"/>
      <c r="J224" s="2"/>
      <c r="K224" s="2"/>
      <c r="L224" s="2"/>
      <c r="M224" s="2"/>
      <c r="N224" s="2"/>
      <c r="O224" s="103" t="s">
        <v>1049</v>
      </c>
      <c r="P224" s="103"/>
      <c r="Q224" s="103"/>
      <c r="R224" s="2"/>
      <c r="S224" s="2"/>
    </row>
    <row r="225" spans="1:1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ht="23.25" spans="1:19">
      <c r="A230" s="108" t="s">
        <v>1050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ht="24" spans="1:19">
      <c r="A231" s="91" t="s">
        <v>27</v>
      </c>
      <c r="B231" s="92" t="s">
        <v>28</v>
      </c>
      <c r="C231" s="92" t="s">
        <v>30</v>
      </c>
      <c r="D231" s="93" t="s">
        <v>900</v>
      </c>
      <c r="E231" s="92" t="s">
        <v>33</v>
      </c>
      <c r="F231" s="94" t="s">
        <v>32</v>
      </c>
      <c r="G231" s="94" t="s">
        <v>374</v>
      </c>
      <c r="H231" s="94" t="s">
        <v>6</v>
      </c>
      <c r="I231" s="94" t="s">
        <v>376</v>
      </c>
      <c r="J231" s="94" t="s">
        <v>377</v>
      </c>
      <c r="K231" s="94" t="s">
        <v>9</v>
      </c>
      <c r="L231" s="94" t="s">
        <v>10</v>
      </c>
      <c r="M231" s="94" t="s">
        <v>12</v>
      </c>
      <c r="N231" s="94" t="s">
        <v>378</v>
      </c>
      <c r="O231" s="93" t="s">
        <v>901</v>
      </c>
      <c r="P231" s="93" t="s">
        <v>902</v>
      </c>
      <c r="Q231" s="93" t="s">
        <v>37</v>
      </c>
      <c r="R231" s="94" t="s">
        <v>903</v>
      </c>
      <c r="S231" s="94" t="s">
        <v>380</v>
      </c>
    </row>
    <row r="232" ht="37.5" spans="1:19">
      <c r="A232" s="95">
        <v>1</v>
      </c>
      <c r="B232" s="96" t="s">
        <v>383</v>
      </c>
      <c r="C232" s="96" t="s">
        <v>904</v>
      </c>
      <c r="D232" s="97" t="s">
        <v>58</v>
      </c>
      <c r="E232" s="96" t="s">
        <v>45</v>
      </c>
      <c r="F232" s="96" t="s">
        <v>44</v>
      </c>
      <c r="G232" s="96" t="s">
        <v>905</v>
      </c>
      <c r="H232" s="98">
        <v>4197.89</v>
      </c>
      <c r="I232" s="98">
        <v>2308.54</v>
      </c>
      <c r="J232" s="98">
        <v>0</v>
      </c>
      <c r="K232" s="98">
        <v>0</v>
      </c>
      <c r="L232" s="98">
        <v>0</v>
      </c>
      <c r="M232" s="98">
        <v>0</v>
      </c>
      <c r="N232" s="98">
        <v>1469.56</v>
      </c>
      <c r="O232" s="98">
        <v>3778.1</v>
      </c>
      <c r="P232" s="99">
        <v>0.9</v>
      </c>
      <c r="Q232" s="100" t="s">
        <v>44</v>
      </c>
      <c r="R232" s="96" t="s">
        <v>906</v>
      </c>
      <c r="S232" s="96" t="s">
        <v>170</v>
      </c>
    </row>
    <row r="233" ht="24" spans="1:19">
      <c r="A233" s="95">
        <v>2</v>
      </c>
      <c r="B233" s="96" t="s">
        <v>383</v>
      </c>
      <c r="C233" s="96" t="s">
        <v>907</v>
      </c>
      <c r="D233" s="97" t="s">
        <v>43</v>
      </c>
      <c r="E233" s="96" t="s">
        <v>45</v>
      </c>
      <c r="F233" s="96" t="s">
        <v>44</v>
      </c>
      <c r="G233" s="96" t="s">
        <v>232</v>
      </c>
      <c r="H233" s="98">
        <v>9526.41</v>
      </c>
      <c r="I233" s="98">
        <v>5620.42</v>
      </c>
      <c r="J233" s="98">
        <v>0</v>
      </c>
      <c r="K233" s="98">
        <v>0</v>
      </c>
      <c r="L233" s="98">
        <v>0</v>
      </c>
      <c r="M233" s="98">
        <v>0</v>
      </c>
      <c r="N233" s="98">
        <v>2953.35</v>
      </c>
      <c r="O233" s="98">
        <v>8573.77</v>
      </c>
      <c r="P233" s="99">
        <v>0.9</v>
      </c>
      <c r="Q233" s="100" t="s">
        <v>44</v>
      </c>
      <c r="R233" s="96" t="s">
        <v>908</v>
      </c>
      <c r="S233" s="96" t="s">
        <v>170</v>
      </c>
    </row>
    <row r="234" ht="36" spans="1:19">
      <c r="A234" s="95">
        <v>3</v>
      </c>
      <c r="B234" s="96" t="s">
        <v>387</v>
      </c>
      <c r="C234" s="96" t="s">
        <v>910</v>
      </c>
      <c r="D234" s="97" t="s">
        <v>43</v>
      </c>
      <c r="E234" s="96" t="s">
        <v>45</v>
      </c>
      <c r="F234" s="96" t="s">
        <v>44</v>
      </c>
      <c r="G234" s="96" t="s">
        <v>911</v>
      </c>
      <c r="H234" s="98">
        <v>6365.46</v>
      </c>
      <c r="I234" s="98">
        <v>5101.35</v>
      </c>
      <c r="J234" s="98">
        <v>0</v>
      </c>
      <c r="K234" s="98">
        <v>0</v>
      </c>
      <c r="L234" s="98">
        <v>0</v>
      </c>
      <c r="M234" s="98">
        <v>0</v>
      </c>
      <c r="N234" s="98">
        <v>627.56</v>
      </c>
      <c r="O234" s="98">
        <v>5728.91</v>
      </c>
      <c r="P234" s="99">
        <v>0.9</v>
      </c>
      <c r="Q234" s="100" t="s">
        <v>44</v>
      </c>
      <c r="R234" s="96" t="s">
        <v>912</v>
      </c>
      <c r="S234" s="96" t="s">
        <v>87</v>
      </c>
    </row>
    <row r="235" ht="24" spans="1:19">
      <c r="A235" s="95">
        <v>4</v>
      </c>
      <c r="B235" s="96" t="s">
        <v>406</v>
      </c>
      <c r="C235" s="96" t="s">
        <v>512</v>
      </c>
      <c r="D235" s="97" t="s">
        <v>58</v>
      </c>
      <c r="E235" s="96" t="s">
        <v>45</v>
      </c>
      <c r="F235" s="96" t="s">
        <v>44</v>
      </c>
      <c r="G235" s="96" t="s">
        <v>337</v>
      </c>
      <c r="H235" s="98">
        <v>4919.21</v>
      </c>
      <c r="I235" s="98">
        <v>3202.38</v>
      </c>
      <c r="J235" s="98">
        <v>0</v>
      </c>
      <c r="K235" s="98">
        <v>0</v>
      </c>
      <c r="L235" s="98">
        <v>0</v>
      </c>
      <c r="M235" s="98">
        <v>0</v>
      </c>
      <c r="N235" s="98">
        <v>1224.91</v>
      </c>
      <c r="O235" s="98">
        <v>4427.29</v>
      </c>
      <c r="P235" s="99">
        <v>0.9</v>
      </c>
      <c r="Q235" s="100" t="s">
        <v>44</v>
      </c>
      <c r="R235" s="96" t="s">
        <v>916</v>
      </c>
      <c r="S235" s="96" t="s">
        <v>110</v>
      </c>
    </row>
    <row r="236" ht="24" spans="1:19">
      <c r="A236" s="95">
        <v>5</v>
      </c>
      <c r="B236" s="96" t="s">
        <v>383</v>
      </c>
      <c r="C236" s="96" t="s">
        <v>928</v>
      </c>
      <c r="D236" s="97" t="s">
        <v>58</v>
      </c>
      <c r="E236" s="96" t="s">
        <v>45</v>
      </c>
      <c r="F236" s="96" t="s">
        <v>44</v>
      </c>
      <c r="G236" s="96" t="s">
        <v>929</v>
      </c>
      <c r="H236" s="98">
        <v>5946.6</v>
      </c>
      <c r="I236" s="98">
        <v>3316.98</v>
      </c>
      <c r="J236" s="98">
        <v>0</v>
      </c>
      <c r="K236" s="98">
        <v>0</v>
      </c>
      <c r="L236" s="98">
        <v>0</v>
      </c>
      <c r="M236" s="98">
        <v>0</v>
      </c>
      <c r="N236" s="98">
        <v>2034.96</v>
      </c>
      <c r="O236" s="98">
        <v>5351.94</v>
      </c>
      <c r="P236" s="99">
        <v>0.9</v>
      </c>
      <c r="Q236" s="100" t="s">
        <v>44</v>
      </c>
      <c r="R236" s="96" t="s">
        <v>930</v>
      </c>
      <c r="S236" s="96" t="s">
        <v>110</v>
      </c>
    </row>
    <row r="237" ht="36" spans="1:19">
      <c r="A237" s="95">
        <v>6</v>
      </c>
      <c r="B237" s="96" t="s">
        <v>387</v>
      </c>
      <c r="C237" s="96" t="s">
        <v>678</v>
      </c>
      <c r="D237" s="97" t="s">
        <v>58</v>
      </c>
      <c r="E237" s="96" t="s">
        <v>95</v>
      </c>
      <c r="F237" s="96" t="s">
        <v>936</v>
      </c>
      <c r="G237" s="96" t="s">
        <v>417</v>
      </c>
      <c r="H237" s="98">
        <v>3159.05</v>
      </c>
      <c r="I237" s="98">
        <v>2622.55</v>
      </c>
      <c r="J237" s="98">
        <v>0</v>
      </c>
      <c r="K237" s="98">
        <v>0</v>
      </c>
      <c r="L237" s="98">
        <v>536.5</v>
      </c>
      <c r="M237" s="98">
        <v>0</v>
      </c>
      <c r="N237" s="98">
        <v>0</v>
      </c>
      <c r="O237" s="98">
        <v>3159.05</v>
      </c>
      <c r="P237" s="99">
        <v>1</v>
      </c>
      <c r="Q237" s="100" t="s">
        <v>44</v>
      </c>
      <c r="R237" s="96" t="s">
        <v>916</v>
      </c>
      <c r="S237" s="96" t="s">
        <v>87</v>
      </c>
    </row>
    <row r="238" ht="24" spans="1:19">
      <c r="A238" s="95">
        <v>7</v>
      </c>
      <c r="B238" s="96" t="s">
        <v>383</v>
      </c>
      <c r="C238" s="96" t="s">
        <v>951</v>
      </c>
      <c r="D238" s="97" t="s">
        <v>43</v>
      </c>
      <c r="E238" s="96"/>
      <c r="F238" s="96" t="s">
        <v>44</v>
      </c>
      <c r="G238" s="96" t="s">
        <v>493</v>
      </c>
      <c r="H238" s="98">
        <v>825.96</v>
      </c>
      <c r="I238" s="98">
        <v>191.07</v>
      </c>
      <c r="J238" s="98">
        <v>586</v>
      </c>
      <c r="K238" s="98">
        <v>0</v>
      </c>
      <c r="L238" s="98">
        <v>0</v>
      </c>
      <c r="M238" s="98">
        <v>0</v>
      </c>
      <c r="N238" s="98">
        <v>0</v>
      </c>
      <c r="O238" s="98">
        <v>777.02</v>
      </c>
      <c r="P238" s="99">
        <v>0.94</v>
      </c>
      <c r="Q238" s="100" t="s">
        <v>44</v>
      </c>
      <c r="R238" s="96" t="s">
        <v>908</v>
      </c>
      <c r="S238" s="96" t="s">
        <v>166</v>
      </c>
    </row>
    <row r="239" ht="36" spans="1:19">
      <c r="A239" s="95">
        <v>8</v>
      </c>
      <c r="B239" s="96" t="s">
        <v>387</v>
      </c>
      <c r="C239" s="96" t="s">
        <v>965</v>
      </c>
      <c r="D239" s="97" t="s">
        <v>58</v>
      </c>
      <c r="E239" s="96" t="s">
        <v>45</v>
      </c>
      <c r="F239" s="96" t="s">
        <v>44</v>
      </c>
      <c r="G239" s="96" t="s">
        <v>298</v>
      </c>
      <c r="H239" s="98">
        <v>1077.66</v>
      </c>
      <c r="I239" s="98">
        <v>763.69</v>
      </c>
      <c r="J239" s="98">
        <v>0</v>
      </c>
      <c r="K239" s="98">
        <v>0</v>
      </c>
      <c r="L239" s="98">
        <v>0</v>
      </c>
      <c r="M239" s="98">
        <v>0</v>
      </c>
      <c r="N239" s="98">
        <v>206.2</v>
      </c>
      <c r="O239" s="98">
        <v>969.89</v>
      </c>
      <c r="P239" s="99">
        <v>0.9</v>
      </c>
      <c r="Q239" s="100" t="s">
        <v>44</v>
      </c>
      <c r="R239" s="96" t="s">
        <v>918</v>
      </c>
      <c r="S239" s="96" t="s">
        <v>110</v>
      </c>
    </row>
    <row r="240" ht="24" spans="1:19">
      <c r="A240" s="95">
        <v>9</v>
      </c>
      <c r="B240" s="96" t="s">
        <v>383</v>
      </c>
      <c r="C240" s="96" t="s">
        <v>967</v>
      </c>
      <c r="D240" s="97" t="s">
        <v>43</v>
      </c>
      <c r="E240" s="96" t="s">
        <v>52</v>
      </c>
      <c r="F240" s="96" t="s">
        <v>44</v>
      </c>
      <c r="G240" s="96" t="s">
        <v>774</v>
      </c>
      <c r="H240" s="98">
        <v>5786.19</v>
      </c>
      <c r="I240" s="98">
        <v>3245.04</v>
      </c>
      <c r="J240" s="98">
        <v>0</v>
      </c>
      <c r="K240" s="98">
        <v>0</v>
      </c>
      <c r="L240" s="98">
        <v>567.88</v>
      </c>
      <c r="M240" s="98">
        <v>0</v>
      </c>
      <c r="N240" s="98">
        <v>1394.65</v>
      </c>
      <c r="O240" s="98">
        <v>5207.57</v>
      </c>
      <c r="P240" s="99">
        <v>0.9</v>
      </c>
      <c r="Q240" s="100" t="s">
        <v>44</v>
      </c>
      <c r="R240" s="96" t="s">
        <v>968</v>
      </c>
      <c r="S240" s="96" t="s">
        <v>170</v>
      </c>
    </row>
    <row r="241" ht="24" spans="1:19">
      <c r="A241" s="95">
        <v>10</v>
      </c>
      <c r="B241" s="96" t="s">
        <v>383</v>
      </c>
      <c r="C241" s="96" t="s">
        <v>969</v>
      </c>
      <c r="D241" s="97" t="s">
        <v>58</v>
      </c>
      <c r="E241" s="96" t="s">
        <v>45</v>
      </c>
      <c r="F241" s="96" t="s">
        <v>44</v>
      </c>
      <c r="G241" s="96" t="s">
        <v>236</v>
      </c>
      <c r="H241" s="98">
        <v>2457.24</v>
      </c>
      <c r="I241" s="98">
        <v>1313.95</v>
      </c>
      <c r="J241" s="98">
        <v>0</v>
      </c>
      <c r="K241" s="98">
        <v>0</v>
      </c>
      <c r="L241" s="98">
        <v>0</v>
      </c>
      <c r="M241" s="98">
        <v>0</v>
      </c>
      <c r="N241" s="98">
        <v>897.57</v>
      </c>
      <c r="O241" s="98">
        <v>2211.52</v>
      </c>
      <c r="P241" s="99">
        <v>0.9</v>
      </c>
      <c r="Q241" s="100" t="s">
        <v>44</v>
      </c>
      <c r="R241" s="96" t="s">
        <v>970</v>
      </c>
      <c r="S241" s="96" t="s">
        <v>170</v>
      </c>
    </row>
    <row r="242" ht="24" spans="1:19">
      <c r="A242" s="95">
        <v>11</v>
      </c>
      <c r="B242" s="96" t="s">
        <v>383</v>
      </c>
      <c r="C242" s="96" t="s">
        <v>971</v>
      </c>
      <c r="D242" s="97" t="s">
        <v>58</v>
      </c>
      <c r="E242" s="96" t="s">
        <v>972</v>
      </c>
      <c r="F242" s="96" t="s">
        <v>44</v>
      </c>
      <c r="G242" s="96" t="s">
        <v>443</v>
      </c>
      <c r="H242" s="98">
        <v>2746.86</v>
      </c>
      <c r="I242" s="98">
        <v>1444.33</v>
      </c>
      <c r="J242" s="98">
        <v>0</v>
      </c>
      <c r="K242" s="98">
        <v>0</v>
      </c>
      <c r="L242" s="98">
        <v>911.77</v>
      </c>
      <c r="M242" s="98">
        <v>0</v>
      </c>
      <c r="N242" s="98">
        <v>116.07</v>
      </c>
      <c r="O242" s="98">
        <v>2472.17</v>
      </c>
      <c r="P242" s="99">
        <v>0.9</v>
      </c>
      <c r="Q242" s="100" t="s">
        <v>44</v>
      </c>
      <c r="R242" s="96" t="s">
        <v>973</v>
      </c>
      <c r="S242" s="96" t="s">
        <v>170</v>
      </c>
    </row>
    <row r="243" ht="36" spans="1:19">
      <c r="A243" s="95">
        <v>12</v>
      </c>
      <c r="B243" s="96" t="s">
        <v>387</v>
      </c>
      <c r="C243" s="96" t="s">
        <v>788</v>
      </c>
      <c r="D243" s="97" t="s">
        <v>58</v>
      </c>
      <c r="E243" s="96" t="s">
        <v>45</v>
      </c>
      <c r="F243" s="96" t="s">
        <v>44</v>
      </c>
      <c r="G243" s="96" t="s">
        <v>150</v>
      </c>
      <c r="H243" s="98">
        <v>2671.99</v>
      </c>
      <c r="I243" s="98">
        <v>2133.82</v>
      </c>
      <c r="J243" s="98">
        <v>0</v>
      </c>
      <c r="K243" s="98">
        <v>0</v>
      </c>
      <c r="L243" s="98">
        <v>0</v>
      </c>
      <c r="M243" s="98">
        <v>0</v>
      </c>
      <c r="N243" s="98">
        <v>270.97</v>
      </c>
      <c r="O243" s="98">
        <v>2404.79</v>
      </c>
      <c r="P243" s="99">
        <v>0.9</v>
      </c>
      <c r="Q243" s="100" t="s">
        <v>44</v>
      </c>
      <c r="R243" s="96" t="s">
        <v>981</v>
      </c>
      <c r="S243" s="96" t="s">
        <v>110</v>
      </c>
    </row>
    <row r="244" ht="36" spans="1:19">
      <c r="A244" s="95">
        <v>13</v>
      </c>
      <c r="B244" s="96" t="s">
        <v>387</v>
      </c>
      <c r="C244" s="96" t="s">
        <v>987</v>
      </c>
      <c r="D244" s="97" t="s">
        <v>43</v>
      </c>
      <c r="E244" s="96" t="s">
        <v>972</v>
      </c>
      <c r="F244" s="96" t="s">
        <v>44</v>
      </c>
      <c r="G244" s="96" t="s">
        <v>146</v>
      </c>
      <c r="H244" s="98">
        <v>1722.26</v>
      </c>
      <c r="I244" s="98">
        <v>1409.78</v>
      </c>
      <c r="J244" s="98">
        <v>0</v>
      </c>
      <c r="K244" s="98">
        <v>0</v>
      </c>
      <c r="L244" s="98">
        <v>218.74</v>
      </c>
      <c r="M244" s="98">
        <v>0</v>
      </c>
      <c r="N244" s="98">
        <v>0</v>
      </c>
      <c r="O244" s="98">
        <v>1628.52</v>
      </c>
      <c r="P244" s="99">
        <v>0.95</v>
      </c>
      <c r="Q244" s="100" t="s">
        <v>44</v>
      </c>
      <c r="R244" s="96" t="s">
        <v>981</v>
      </c>
      <c r="S244" s="96" t="s">
        <v>110</v>
      </c>
    </row>
    <row r="245" ht="36" spans="1:19">
      <c r="A245" s="95">
        <v>14</v>
      </c>
      <c r="B245" s="96" t="s">
        <v>387</v>
      </c>
      <c r="C245" s="96" t="s">
        <v>988</v>
      </c>
      <c r="D245" s="97" t="s">
        <v>43</v>
      </c>
      <c r="E245" s="96" t="s">
        <v>45</v>
      </c>
      <c r="F245" s="96" t="s">
        <v>44</v>
      </c>
      <c r="G245" s="96" t="s">
        <v>173</v>
      </c>
      <c r="H245" s="98">
        <v>1972.86</v>
      </c>
      <c r="I245" s="98">
        <v>1639.13</v>
      </c>
      <c r="J245" s="98">
        <v>0</v>
      </c>
      <c r="K245" s="98">
        <v>0</v>
      </c>
      <c r="L245" s="98">
        <v>0</v>
      </c>
      <c r="M245" s="98">
        <v>0</v>
      </c>
      <c r="N245" s="98">
        <v>136.44</v>
      </c>
      <c r="O245" s="98">
        <v>1775.57</v>
      </c>
      <c r="P245" s="99">
        <v>0.9</v>
      </c>
      <c r="Q245" s="100" t="s">
        <v>44</v>
      </c>
      <c r="R245" s="96" t="s">
        <v>980</v>
      </c>
      <c r="S245" s="96" t="s">
        <v>110</v>
      </c>
    </row>
    <row r="246" ht="24" spans="1:19">
      <c r="A246" s="95">
        <v>15</v>
      </c>
      <c r="B246" s="96" t="s">
        <v>383</v>
      </c>
      <c r="C246" s="96" t="s">
        <v>599</v>
      </c>
      <c r="D246" s="97" t="s">
        <v>58</v>
      </c>
      <c r="E246" s="96" t="s">
        <v>45</v>
      </c>
      <c r="F246" s="96" t="s">
        <v>44</v>
      </c>
      <c r="G246" s="96" t="s">
        <v>702</v>
      </c>
      <c r="H246" s="98">
        <v>2618.35</v>
      </c>
      <c r="I246" s="98">
        <v>1449.73</v>
      </c>
      <c r="J246" s="98">
        <v>0</v>
      </c>
      <c r="K246" s="98">
        <v>0</v>
      </c>
      <c r="L246" s="98">
        <v>0</v>
      </c>
      <c r="M246" s="98">
        <v>0</v>
      </c>
      <c r="N246" s="98">
        <v>906.79</v>
      </c>
      <c r="O246" s="98">
        <v>2356.52</v>
      </c>
      <c r="P246" s="99">
        <v>0.9</v>
      </c>
      <c r="Q246" s="100" t="s">
        <v>44</v>
      </c>
      <c r="R246" s="96" t="s">
        <v>983</v>
      </c>
      <c r="S246" s="96" t="s">
        <v>110</v>
      </c>
    </row>
    <row r="247" ht="24" spans="1:19">
      <c r="A247" s="95">
        <v>16</v>
      </c>
      <c r="B247" s="96" t="s">
        <v>383</v>
      </c>
      <c r="C247" s="96" t="s">
        <v>599</v>
      </c>
      <c r="D247" s="97" t="s">
        <v>58</v>
      </c>
      <c r="E247" s="96" t="s">
        <v>45</v>
      </c>
      <c r="F247" s="96" t="s">
        <v>44</v>
      </c>
      <c r="G247" s="96" t="s">
        <v>995</v>
      </c>
      <c r="H247" s="98">
        <v>8754.33</v>
      </c>
      <c r="I247" s="98">
        <v>5727.67</v>
      </c>
      <c r="J247" s="98">
        <v>514.2</v>
      </c>
      <c r="K247" s="98">
        <v>815.03</v>
      </c>
      <c r="L247" s="98">
        <v>0</v>
      </c>
      <c r="M247" s="98">
        <v>0</v>
      </c>
      <c r="N247" s="98">
        <v>822.02</v>
      </c>
      <c r="O247" s="98">
        <v>7878.9</v>
      </c>
      <c r="P247" s="99">
        <v>0.9</v>
      </c>
      <c r="Q247" s="100" t="s">
        <v>44</v>
      </c>
      <c r="R247" s="96" t="s">
        <v>973</v>
      </c>
      <c r="S247" s="96" t="s">
        <v>110</v>
      </c>
    </row>
    <row r="248" ht="24" spans="1:19">
      <c r="A248" s="95">
        <v>17</v>
      </c>
      <c r="B248" s="96" t="s">
        <v>383</v>
      </c>
      <c r="C248" s="96" t="s">
        <v>1001</v>
      </c>
      <c r="D248" s="97" t="s">
        <v>58</v>
      </c>
      <c r="E248" s="96" t="s">
        <v>45</v>
      </c>
      <c r="F248" s="96" t="s">
        <v>44</v>
      </c>
      <c r="G248" s="96" t="s">
        <v>424</v>
      </c>
      <c r="H248" s="98">
        <v>10319.88</v>
      </c>
      <c r="I248" s="98">
        <v>6584.74</v>
      </c>
      <c r="J248" s="98">
        <v>0</v>
      </c>
      <c r="K248" s="98">
        <v>0</v>
      </c>
      <c r="L248" s="98">
        <v>0</v>
      </c>
      <c r="M248" s="98">
        <v>0</v>
      </c>
      <c r="N248" s="98">
        <v>2703.15</v>
      </c>
      <c r="O248" s="98">
        <v>9287.89</v>
      </c>
      <c r="P248" s="99">
        <v>0.9</v>
      </c>
      <c r="Q248" s="100" t="s">
        <v>44</v>
      </c>
      <c r="R248" s="96" t="s">
        <v>1002</v>
      </c>
      <c r="S248" s="96" t="s">
        <v>385</v>
      </c>
    </row>
    <row r="249" ht="36" spans="1:19">
      <c r="A249" s="95">
        <v>18</v>
      </c>
      <c r="B249" s="96" t="s">
        <v>387</v>
      </c>
      <c r="C249" s="96" t="s">
        <v>1009</v>
      </c>
      <c r="D249" s="97" t="s">
        <v>43</v>
      </c>
      <c r="E249" s="96" t="s">
        <v>45</v>
      </c>
      <c r="F249" s="96" t="s">
        <v>44</v>
      </c>
      <c r="G249" s="96" t="s">
        <v>394</v>
      </c>
      <c r="H249" s="98">
        <v>1717.89</v>
      </c>
      <c r="I249" s="98">
        <v>1304.68</v>
      </c>
      <c r="J249" s="98">
        <v>0</v>
      </c>
      <c r="K249" s="98">
        <v>0</v>
      </c>
      <c r="L249" s="98">
        <v>0</v>
      </c>
      <c r="M249" s="98">
        <v>0</v>
      </c>
      <c r="N249" s="98">
        <v>241.42</v>
      </c>
      <c r="O249" s="98">
        <v>1546.1</v>
      </c>
      <c r="P249" s="99">
        <v>0.9</v>
      </c>
      <c r="Q249" s="100" t="s">
        <v>44</v>
      </c>
      <c r="R249" s="96" t="s">
        <v>977</v>
      </c>
      <c r="S249" s="96" t="s">
        <v>87</v>
      </c>
    </row>
    <row r="250" ht="24" spans="1:19">
      <c r="A250" s="95">
        <v>19</v>
      </c>
      <c r="B250" s="96" t="s">
        <v>383</v>
      </c>
      <c r="C250" s="96" t="s">
        <v>1010</v>
      </c>
      <c r="D250" s="97" t="s">
        <v>58</v>
      </c>
      <c r="E250" s="96" t="s">
        <v>45</v>
      </c>
      <c r="F250" s="96" t="s">
        <v>44</v>
      </c>
      <c r="G250" s="96" t="s">
        <v>1011</v>
      </c>
      <c r="H250" s="98">
        <v>2285.77</v>
      </c>
      <c r="I250" s="98">
        <v>1016.02</v>
      </c>
      <c r="J250" s="98">
        <v>0</v>
      </c>
      <c r="K250" s="98">
        <v>0</v>
      </c>
      <c r="L250" s="98">
        <v>0</v>
      </c>
      <c r="M250" s="98">
        <v>0</v>
      </c>
      <c r="N250" s="98">
        <v>1041.17</v>
      </c>
      <c r="O250" s="98">
        <v>2057.19</v>
      </c>
      <c r="P250" s="99">
        <v>0.9</v>
      </c>
      <c r="Q250" s="100" t="s">
        <v>44</v>
      </c>
      <c r="R250" s="96" t="s">
        <v>992</v>
      </c>
      <c r="S250" s="96" t="s">
        <v>87</v>
      </c>
    </row>
    <row r="251" ht="36" spans="1:19">
      <c r="A251" s="95">
        <v>20</v>
      </c>
      <c r="B251" s="96" t="s">
        <v>387</v>
      </c>
      <c r="C251" s="96" t="s">
        <v>1014</v>
      </c>
      <c r="D251" s="97" t="s">
        <v>58</v>
      </c>
      <c r="E251" s="96" t="s">
        <v>45</v>
      </c>
      <c r="F251" s="96" t="s">
        <v>44</v>
      </c>
      <c r="G251" s="96" t="s">
        <v>150</v>
      </c>
      <c r="H251" s="98">
        <v>869.39</v>
      </c>
      <c r="I251" s="98">
        <v>513.05</v>
      </c>
      <c r="J251" s="98">
        <v>0</v>
      </c>
      <c r="K251" s="98">
        <v>0</v>
      </c>
      <c r="L251" s="98">
        <v>0</v>
      </c>
      <c r="M251" s="98">
        <v>0</v>
      </c>
      <c r="N251" s="98">
        <v>269.4</v>
      </c>
      <c r="O251" s="98">
        <v>782.45</v>
      </c>
      <c r="P251" s="99">
        <v>0.9</v>
      </c>
      <c r="Q251" s="100" t="s">
        <v>44</v>
      </c>
      <c r="R251" s="96" t="s">
        <v>990</v>
      </c>
      <c r="S251" s="96" t="s">
        <v>289</v>
      </c>
    </row>
    <row r="252" ht="24" spans="1:19">
      <c r="A252" s="95">
        <v>21</v>
      </c>
      <c r="B252" s="96" t="s">
        <v>383</v>
      </c>
      <c r="C252" s="96" t="s">
        <v>951</v>
      </c>
      <c r="D252" s="97" t="s">
        <v>43</v>
      </c>
      <c r="E252" s="96" t="s">
        <v>972</v>
      </c>
      <c r="F252" s="96" t="s">
        <v>44</v>
      </c>
      <c r="G252" s="96" t="s">
        <v>493</v>
      </c>
      <c r="H252" s="98">
        <v>1211.74</v>
      </c>
      <c r="I252" s="98">
        <v>411.99</v>
      </c>
      <c r="J252" s="98">
        <v>693.1</v>
      </c>
      <c r="K252" s="98">
        <v>0</v>
      </c>
      <c r="L252" s="98">
        <v>0</v>
      </c>
      <c r="M252" s="98">
        <v>0</v>
      </c>
      <c r="N252" s="98">
        <v>0</v>
      </c>
      <c r="O252" s="98">
        <v>1105.07</v>
      </c>
      <c r="P252" s="99">
        <v>0.91</v>
      </c>
      <c r="Q252" s="100" t="s">
        <v>44</v>
      </c>
      <c r="R252" s="96" t="s">
        <v>1015</v>
      </c>
      <c r="S252" s="96" t="s">
        <v>166</v>
      </c>
    </row>
    <row r="253" ht="24" spans="1:19">
      <c r="A253" s="95">
        <v>22</v>
      </c>
      <c r="B253" s="96" t="s">
        <v>383</v>
      </c>
      <c r="C253" s="96" t="s">
        <v>1016</v>
      </c>
      <c r="D253" s="97" t="s">
        <v>58</v>
      </c>
      <c r="E253" s="96" t="s">
        <v>45</v>
      </c>
      <c r="F253" s="96" t="s">
        <v>44</v>
      </c>
      <c r="G253" s="96" t="s">
        <v>1017</v>
      </c>
      <c r="H253" s="98">
        <v>5115.09</v>
      </c>
      <c r="I253" s="98">
        <v>3091.38</v>
      </c>
      <c r="J253" s="98">
        <v>1896</v>
      </c>
      <c r="K253" s="98">
        <v>0</v>
      </c>
      <c r="L253" s="98">
        <v>0</v>
      </c>
      <c r="M253" s="98">
        <v>0</v>
      </c>
      <c r="N253" s="98">
        <v>0</v>
      </c>
      <c r="O253" s="98">
        <v>4987.56</v>
      </c>
      <c r="P253" s="99">
        <v>0.98</v>
      </c>
      <c r="Q253" s="100" t="s">
        <v>44</v>
      </c>
      <c r="R253" s="96" t="s">
        <v>1018</v>
      </c>
      <c r="S253" s="96" t="s">
        <v>166</v>
      </c>
    </row>
    <row r="254" ht="24" spans="1:19">
      <c r="A254" s="95">
        <v>23</v>
      </c>
      <c r="B254" s="96" t="s">
        <v>383</v>
      </c>
      <c r="C254" s="96" t="s">
        <v>1016</v>
      </c>
      <c r="D254" s="97" t="s">
        <v>58</v>
      </c>
      <c r="E254" s="96" t="s">
        <v>45</v>
      </c>
      <c r="F254" s="96" t="s">
        <v>44</v>
      </c>
      <c r="G254" s="96" t="s">
        <v>258</v>
      </c>
      <c r="H254" s="98">
        <v>4874</v>
      </c>
      <c r="I254" s="98">
        <v>2955.26</v>
      </c>
      <c r="J254" s="98">
        <v>1677</v>
      </c>
      <c r="K254" s="98">
        <v>0</v>
      </c>
      <c r="L254" s="98">
        <v>0</v>
      </c>
      <c r="M254" s="98">
        <v>0</v>
      </c>
      <c r="N254" s="98">
        <v>0</v>
      </c>
      <c r="O254" s="98">
        <v>4631.96</v>
      </c>
      <c r="P254" s="99">
        <v>0.95</v>
      </c>
      <c r="Q254" s="100" t="s">
        <v>44</v>
      </c>
      <c r="R254" s="96" t="s">
        <v>1002</v>
      </c>
      <c r="S254" s="96" t="s">
        <v>166</v>
      </c>
    </row>
    <row r="255" ht="24" spans="1:19">
      <c r="A255" s="95">
        <v>24</v>
      </c>
      <c r="B255" s="96" t="s">
        <v>383</v>
      </c>
      <c r="C255" s="96" t="s">
        <v>601</v>
      </c>
      <c r="D255" s="97" t="s">
        <v>58</v>
      </c>
      <c r="E255" s="96" t="s">
        <v>45</v>
      </c>
      <c r="F255" s="96" t="s">
        <v>44</v>
      </c>
      <c r="G255" s="96" t="s">
        <v>1022</v>
      </c>
      <c r="H255" s="98">
        <v>1368.46</v>
      </c>
      <c r="I255" s="98">
        <v>515.72</v>
      </c>
      <c r="J255" s="98">
        <v>0</v>
      </c>
      <c r="K255" s="98">
        <v>0</v>
      </c>
      <c r="L255" s="98">
        <v>0</v>
      </c>
      <c r="M255" s="98">
        <v>0</v>
      </c>
      <c r="N255" s="98">
        <v>715.89</v>
      </c>
      <c r="O255" s="98">
        <v>1231.61</v>
      </c>
      <c r="P255" s="99">
        <v>0.9</v>
      </c>
      <c r="Q255" s="100" t="s">
        <v>44</v>
      </c>
      <c r="R255" s="96" t="s">
        <v>1029</v>
      </c>
      <c r="S255" s="96" t="s">
        <v>238</v>
      </c>
    </row>
    <row r="256" ht="36" spans="1:19">
      <c r="A256" s="95">
        <v>25</v>
      </c>
      <c r="B256" s="96" t="s">
        <v>387</v>
      </c>
      <c r="C256" s="96" t="s">
        <v>1037</v>
      </c>
      <c r="D256" s="97" t="s">
        <v>58</v>
      </c>
      <c r="E256" s="96" t="s">
        <v>45</v>
      </c>
      <c r="F256" s="96" t="s">
        <v>44</v>
      </c>
      <c r="G256" s="96" t="s">
        <v>323</v>
      </c>
      <c r="H256" s="98">
        <v>1251.34</v>
      </c>
      <c r="I256" s="98">
        <v>953.53</v>
      </c>
      <c r="J256" s="98">
        <v>0</v>
      </c>
      <c r="K256" s="98">
        <v>0</v>
      </c>
      <c r="L256" s="98">
        <v>0</v>
      </c>
      <c r="M256" s="98">
        <v>0</v>
      </c>
      <c r="N256" s="98">
        <v>172.68</v>
      </c>
      <c r="O256" s="98">
        <v>1126.21</v>
      </c>
      <c r="P256" s="99">
        <v>0.9</v>
      </c>
      <c r="Q256" s="100" t="s">
        <v>44</v>
      </c>
      <c r="R256" s="96" t="s">
        <v>975</v>
      </c>
      <c r="S256" s="96" t="s">
        <v>110</v>
      </c>
    </row>
    <row r="257" ht="36" spans="1:19">
      <c r="A257" s="95">
        <v>26</v>
      </c>
      <c r="B257" s="96" t="s">
        <v>387</v>
      </c>
      <c r="C257" s="96" t="s">
        <v>1043</v>
      </c>
      <c r="D257" s="97" t="s">
        <v>43</v>
      </c>
      <c r="E257" s="96" t="s">
        <v>45</v>
      </c>
      <c r="F257" s="96" t="s">
        <v>44</v>
      </c>
      <c r="G257" s="96" t="s">
        <v>1044</v>
      </c>
      <c r="H257" s="98">
        <v>5650.48</v>
      </c>
      <c r="I257" s="98">
        <v>4221.37</v>
      </c>
      <c r="J257" s="98">
        <v>0</v>
      </c>
      <c r="K257" s="98">
        <v>0</v>
      </c>
      <c r="L257" s="98">
        <v>0</v>
      </c>
      <c r="M257" s="98">
        <v>0</v>
      </c>
      <c r="N257" s="98">
        <v>864.06</v>
      </c>
      <c r="O257" s="98">
        <v>5085.43</v>
      </c>
      <c r="P257" s="99">
        <v>0.9</v>
      </c>
      <c r="Q257" s="100" t="s">
        <v>44</v>
      </c>
      <c r="R257" s="96" t="s">
        <v>1004</v>
      </c>
      <c r="S257" s="96" t="s">
        <v>110</v>
      </c>
    </row>
    <row r="258" ht="24" spans="1:19">
      <c r="A258" s="95">
        <v>27</v>
      </c>
      <c r="B258" s="96" t="s">
        <v>383</v>
      </c>
      <c r="C258" s="96" t="s">
        <v>1045</v>
      </c>
      <c r="D258" s="97" t="s">
        <v>43</v>
      </c>
      <c r="E258" s="96" t="s">
        <v>45</v>
      </c>
      <c r="F258" s="96" t="s">
        <v>44</v>
      </c>
      <c r="G258" s="96" t="s">
        <v>1046</v>
      </c>
      <c r="H258" s="98">
        <v>1257.52</v>
      </c>
      <c r="I258" s="98">
        <v>533.05</v>
      </c>
      <c r="J258" s="98">
        <v>0</v>
      </c>
      <c r="K258" s="98">
        <v>0</v>
      </c>
      <c r="L258" s="98">
        <v>0</v>
      </c>
      <c r="M258" s="98">
        <v>0</v>
      </c>
      <c r="N258" s="98">
        <v>598.72</v>
      </c>
      <c r="O258" s="98">
        <v>1131.77</v>
      </c>
      <c r="P258" s="99">
        <v>0.9</v>
      </c>
      <c r="Q258" s="100" t="s">
        <v>44</v>
      </c>
      <c r="R258" s="96" t="s">
        <v>1029</v>
      </c>
      <c r="S258" s="96" t="s">
        <v>110</v>
      </c>
    </row>
    <row r="259" ht="24" spans="1:19">
      <c r="A259" s="109">
        <v>28</v>
      </c>
      <c r="B259" s="110" t="s">
        <v>360</v>
      </c>
      <c r="C259" s="110" t="s">
        <v>413</v>
      </c>
      <c r="D259" s="111" t="s">
        <v>43</v>
      </c>
      <c r="E259" s="112" t="s">
        <v>45</v>
      </c>
      <c r="F259" s="112" t="s">
        <v>44</v>
      </c>
      <c r="G259" s="111" t="s">
        <v>179</v>
      </c>
      <c r="H259" s="113">
        <v>13186.19</v>
      </c>
      <c r="I259" s="113">
        <v>5810.36</v>
      </c>
      <c r="J259" s="113">
        <v>417.6</v>
      </c>
      <c r="K259" s="113">
        <v>2009.7</v>
      </c>
      <c r="L259" s="124">
        <v>0</v>
      </c>
      <c r="M259" s="124">
        <v>0</v>
      </c>
      <c r="N259" s="124">
        <v>0</v>
      </c>
      <c r="O259" s="124">
        <v>8237.64</v>
      </c>
      <c r="P259" s="125">
        <v>0.62</v>
      </c>
      <c r="Q259" s="129" t="s">
        <v>44</v>
      </c>
      <c r="R259" s="110" t="s">
        <v>1029</v>
      </c>
      <c r="S259" s="110" t="s">
        <v>110</v>
      </c>
    </row>
    <row r="260" spans="1:19">
      <c r="A260" s="95"/>
      <c r="B260" s="114" t="s">
        <v>24</v>
      </c>
      <c r="C260" s="115"/>
      <c r="D260" s="115"/>
      <c r="E260" s="115"/>
      <c r="F260" s="115"/>
      <c r="G260" s="115"/>
      <c r="H260" s="115">
        <v>113856.07</v>
      </c>
      <c r="I260" s="115">
        <v>69401.58</v>
      </c>
      <c r="J260" s="115">
        <v>5784</v>
      </c>
      <c r="K260" s="115">
        <v>2824.73</v>
      </c>
      <c r="L260" s="115">
        <v>2234.89</v>
      </c>
      <c r="M260" s="115">
        <v>0</v>
      </c>
      <c r="N260" s="115">
        <v>19667.54</v>
      </c>
      <c r="O260" s="115">
        <v>99912.41</v>
      </c>
      <c r="P260" s="126">
        <v>0.88</v>
      </c>
      <c r="Q260" s="115"/>
      <c r="R260" s="115"/>
      <c r="S260" s="115"/>
    </row>
    <row r="265" ht="23.25" spans="1:19">
      <c r="A265" s="116" t="s">
        <v>1051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</row>
    <row r="266" ht="24" spans="1:19">
      <c r="A266" s="117" t="s">
        <v>27</v>
      </c>
      <c r="B266" s="118" t="s">
        <v>28</v>
      </c>
      <c r="C266" s="118" t="s">
        <v>30</v>
      </c>
      <c r="D266" s="119" t="s">
        <v>900</v>
      </c>
      <c r="E266" s="118" t="s">
        <v>33</v>
      </c>
      <c r="F266" s="120" t="s">
        <v>32</v>
      </c>
      <c r="G266" s="120" t="s">
        <v>374</v>
      </c>
      <c r="H266" s="120" t="s">
        <v>6</v>
      </c>
      <c r="I266" s="120" t="s">
        <v>376</v>
      </c>
      <c r="J266" s="120" t="s">
        <v>377</v>
      </c>
      <c r="K266" s="120" t="s">
        <v>9</v>
      </c>
      <c r="L266" s="120" t="s">
        <v>10</v>
      </c>
      <c r="M266" s="120" t="s">
        <v>12</v>
      </c>
      <c r="N266" s="120" t="s">
        <v>378</v>
      </c>
      <c r="O266" s="119" t="s">
        <v>901</v>
      </c>
      <c r="P266" s="119" t="s">
        <v>902</v>
      </c>
      <c r="Q266" s="119" t="s">
        <v>37</v>
      </c>
      <c r="R266" s="120" t="s">
        <v>903</v>
      </c>
      <c r="S266" s="120" t="s">
        <v>380</v>
      </c>
    </row>
    <row r="267" ht="24" spans="1:19">
      <c r="A267" s="121">
        <v>1</v>
      </c>
      <c r="B267" s="122" t="s">
        <v>360</v>
      </c>
      <c r="C267" s="122" t="s">
        <v>413</v>
      </c>
      <c r="D267" s="111" t="s">
        <v>43</v>
      </c>
      <c r="E267" s="112" t="s">
        <v>45</v>
      </c>
      <c r="F267" s="112" t="s">
        <v>44</v>
      </c>
      <c r="G267" s="111" t="s">
        <v>179</v>
      </c>
      <c r="H267" s="123">
        <v>13186.19</v>
      </c>
      <c r="I267" s="123">
        <v>5810.36</v>
      </c>
      <c r="J267" s="123">
        <v>417.6</v>
      </c>
      <c r="K267" s="123">
        <v>2009.7</v>
      </c>
      <c r="L267" s="127">
        <v>0</v>
      </c>
      <c r="M267" s="127">
        <v>0</v>
      </c>
      <c r="N267" s="127">
        <v>3629.931</v>
      </c>
      <c r="O267" s="127">
        <v>11867.57</v>
      </c>
      <c r="P267" s="128">
        <v>0.9</v>
      </c>
      <c r="Q267" s="130" t="s">
        <v>44</v>
      </c>
      <c r="R267" s="122" t="s">
        <v>1029</v>
      </c>
      <c r="S267" s="122" t="s">
        <v>110</v>
      </c>
    </row>
  </sheetData>
  <autoFilter ref="A1:S118">
    <extLst/>
  </autoFilter>
  <mergeCells count="4">
    <mergeCell ref="A1:S1"/>
    <mergeCell ref="A133:S133"/>
    <mergeCell ref="A230:S230"/>
    <mergeCell ref="A265:S26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7"/>
  <sheetViews>
    <sheetView workbookViewId="0">
      <selection activeCell="P19" sqref="P19"/>
    </sheetView>
  </sheetViews>
  <sheetFormatPr defaultColWidth="9.14285714285714" defaultRowHeight="12.75"/>
  <cols>
    <col min="1" max="1" width="5.28571428571429" customWidth="1"/>
    <col min="2" max="2" width="11.7142857142857" customWidth="1"/>
    <col min="3" max="3" width="10.8571428571429" customWidth="1"/>
    <col min="4" max="4" width="8.71428571428571" customWidth="1"/>
    <col min="5" max="5" width="7.14285714285714" customWidth="1"/>
    <col min="9" max="10" width="9.28571428571429"/>
    <col min="14" max="14" width="9.28571428571429" style="19"/>
  </cols>
  <sheetData>
    <row r="1" ht="22.5" customHeight="1" spans="1:17">
      <c r="A1" s="20" t="s">
        <v>1052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49"/>
      <c r="O1" s="20"/>
      <c r="P1" s="20"/>
      <c r="Q1" s="20"/>
    </row>
    <row r="2" ht="22.5" spans="1:17">
      <c r="A2" s="21" t="s">
        <v>27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32</v>
      </c>
      <c r="G2" s="22" t="s">
        <v>33</v>
      </c>
      <c r="H2" s="22" t="s">
        <v>34</v>
      </c>
      <c r="I2" s="50" t="s">
        <v>35</v>
      </c>
      <c r="J2" s="22" t="s">
        <v>6</v>
      </c>
      <c r="K2" s="22" t="s">
        <v>7</v>
      </c>
      <c r="L2" s="22" t="s">
        <v>377</v>
      </c>
      <c r="M2" s="51" t="s">
        <v>10</v>
      </c>
      <c r="N2" s="52" t="s">
        <v>13</v>
      </c>
      <c r="O2" s="22" t="s">
        <v>36</v>
      </c>
      <c r="P2" s="22" t="s">
        <v>37</v>
      </c>
      <c r="Q2" s="22" t="s">
        <v>38</v>
      </c>
    </row>
    <row r="3" ht="22.5" spans="1:17">
      <c r="A3" s="23" t="s">
        <v>39</v>
      </c>
      <c r="B3" s="24" t="s">
        <v>62</v>
      </c>
      <c r="C3" s="25" t="s">
        <v>41</v>
      </c>
      <c r="D3" s="25" t="s">
        <v>410</v>
      </c>
      <c r="E3" s="25" t="s">
        <v>43</v>
      </c>
      <c r="F3" s="25" t="s">
        <v>44</v>
      </c>
      <c r="G3" s="24" t="s">
        <v>45</v>
      </c>
      <c r="H3" s="24" t="s">
        <v>352</v>
      </c>
      <c r="I3" s="53">
        <v>43316</v>
      </c>
      <c r="J3" s="54">
        <v>6174.13</v>
      </c>
      <c r="K3" s="54">
        <v>4068.82</v>
      </c>
      <c r="L3" s="54">
        <v>0</v>
      </c>
      <c r="M3" s="54">
        <v>0</v>
      </c>
      <c r="N3" s="55">
        <v>1487.897</v>
      </c>
      <c r="O3" s="56">
        <v>0.9</v>
      </c>
      <c r="P3" s="57" t="s">
        <v>44</v>
      </c>
      <c r="Q3" s="25" t="s">
        <v>412</v>
      </c>
    </row>
    <row r="4" ht="33.75" spans="1:17">
      <c r="A4" s="23" t="s">
        <v>49</v>
      </c>
      <c r="B4" s="24" t="s">
        <v>182</v>
      </c>
      <c r="C4" s="25" t="s">
        <v>41</v>
      </c>
      <c r="D4" s="25" t="s">
        <v>183</v>
      </c>
      <c r="E4" s="25" t="s">
        <v>58</v>
      </c>
      <c r="F4" s="25" t="s">
        <v>44</v>
      </c>
      <c r="G4" s="24" t="s">
        <v>45</v>
      </c>
      <c r="H4" s="24" t="s">
        <v>164</v>
      </c>
      <c r="I4" s="53">
        <v>43322</v>
      </c>
      <c r="J4" s="54">
        <v>3179.49</v>
      </c>
      <c r="K4" s="54">
        <v>1638.58</v>
      </c>
      <c r="L4" s="54">
        <v>0</v>
      </c>
      <c r="M4" s="54">
        <v>0</v>
      </c>
      <c r="N4" s="55">
        <v>1222.961</v>
      </c>
      <c r="O4" s="56">
        <v>0.9</v>
      </c>
      <c r="P4" s="57" t="s">
        <v>44</v>
      </c>
      <c r="Q4" s="25" t="s">
        <v>91</v>
      </c>
    </row>
    <row r="5" ht="22.5" spans="1:17">
      <c r="A5" s="23" t="s">
        <v>56</v>
      </c>
      <c r="B5" s="24" t="s">
        <v>73</v>
      </c>
      <c r="C5" s="25" t="s">
        <v>74</v>
      </c>
      <c r="D5" s="25" t="s">
        <v>498</v>
      </c>
      <c r="E5" s="25" t="s">
        <v>43</v>
      </c>
      <c r="F5" s="25" t="s">
        <v>44</v>
      </c>
      <c r="G5" s="24" t="s">
        <v>45</v>
      </c>
      <c r="H5" s="24" t="s">
        <v>1053</v>
      </c>
      <c r="I5" s="53">
        <v>43322</v>
      </c>
      <c r="J5" s="54">
        <v>9700.63</v>
      </c>
      <c r="K5" s="54">
        <v>4583.15</v>
      </c>
      <c r="L5" s="54">
        <v>0</v>
      </c>
      <c r="M5" s="54">
        <v>0</v>
      </c>
      <c r="N5" s="55">
        <v>4147.417</v>
      </c>
      <c r="O5" s="56">
        <v>0.9</v>
      </c>
      <c r="P5" s="57" t="s">
        <v>44</v>
      </c>
      <c r="Q5" s="25" t="s">
        <v>175</v>
      </c>
    </row>
    <row r="6" ht="22.5" spans="1:17">
      <c r="A6" s="23" t="s">
        <v>61</v>
      </c>
      <c r="B6" s="24" t="s">
        <v>84</v>
      </c>
      <c r="C6" s="25" t="s">
        <v>41</v>
      </c>
      <c r="D6" s="25" t="s">
        <v>1054</v>
      </c>
      <c r="E6" s="25" t="s">
        <v>58</v>
      </c>
      <c r="F6" s="25" t="s">
        <v>44</v>
      </c>
      <c r="G6" s="24" t="s">
        <v>45</v>
      </c>
      <c r="H6" s="24" t="s">
        <v>1055</v>
      </c>
      <c r="I6" s="53">
        <v>43313</v>
      </c>
      <c r="J6" s="54">
        <v>4415.15</v>
      </c>
      <c r="K6" s="54">
        <v>3046.59</v>
      </c>
      <c r="L6" s="54">
        <v>0</v>
      </c>
      <c r="M6" s="54">
        <v>0</v>
      </c>
      <c r="N6" s="55">
        <v>927.045</v>
      </c>
      <c r="O6" s="56">
        <v>0.9</v>
      </c>
      <c r="P6" s="57" t="s">
        <v>44</v>
      </c>
      <c r="Q6" s="25" t="s">
        <v>205</v>
      </c>
    </row>
    <row r="7" ht="22.5" spans="1:17">
      <c r="A7" s="23" t="s">
        <v>67</v>
      </c>
      <c r="B7" s="24" t="s">
        <v>144</v>
      </c>
      <c r="C7" s="25" t="s">
        <v>106</v>
      </c>
      <c r="D7" s="25" t="s">
        <v>1056</v>
      </c>
      <c r="E7" s="25" t="s">
        <v>43</v>
      </c>
      <c r="F7" s="25" t="s">
        <v>44</v>
      </c>
      <c r="G7" s="24" t="s">
        <v>45</v>
      </c>
      <c r="H7" s="24" t="s">
        <v>173</v>
      </c>
      <c r="I7" s="53">
        <v>43332</v>
      </c>
      <c r="J7" s="54">
        <v>1272.25</v>
      </c>
      <c r="K7" s="54">
        <v>1008.83</v>
      </c>
      <c r="L7" s="54">
        <v>0</v>
      </c>
      <c r="M7" s="54">
        <v>0</v>
      </c>
      <c r="N7" s="55">
        <v>136.195</v>
      </c>
      <c r="O7" s="56">
        <v>0.9</v>
      </c>
      <c r="P7" s="57" t="s">
        <v>44</v>
      </c>
      <c r="Q7" s="25" t="s">
        <v>103</v>
      </c>
    </row>
    <row r="8" ht="22.5" spans="1:17">
      <c r="A8" s="23" t="s">
        <v>72</v>
      </c>
      <c r="B8" s="24" t="s">
        <v>73</v>
      </c>
      <c r="C8" s="25" t="s">
        <v>74</v>
      </c>
      <c r="D8" s="25" t="s">
        <v>1057</v>
      </c>
      <c r="E8" s="25" t="s">
        <v>58</v>
      </c>
      <c r="F8" s="25" t="s">
        <v>44</v>
      </c>
      <c r="G8" s="24" t="s">
        <v>45</v>
      </c>
      <c r="H8" s="24" t="s">
        <v>1058</v>
      </c>
      <c r="I8" s="53">
        <v>43334</v>
      </c>
      <c r="J8" s="54">
        <v>5467.76</v>
      </c>
      <c r="K8" s="54">
        <v>2542.01</v>
      </c>
      <c r="L8" s="54">
        <v>0</v>
      </c>
      <c r="M8" s="54">
        <v>0</v>
      </c>
      <c r="N8" s="55">
        <v>2378.974</v>
      </c>
      <c r="O8" s="56">
        <v>0.9</v>
      </c>
      <c r="P8" s="57" t="s">
        <v>44</v>
      </c>
      <c r="Q8" s="25" t="s">
        <v>238</v>
      </c>
    </row>
    <row r="9" ht="33.75" spans="1:17">
      <c r="A9" s="23" t="s">
        <v>79</v>
      </c>
      <c r="B9" s="24" t="s">
        <v>73</v>
      </c>
      <c r="C9" s="25" t="s">
        <v>74</v>
      </c>
      <c r="D9" s="25" t="s">
        <v>1059</v>
      </c>
      <c r="E9" s="25" t="s">
        <v>58</v>
      </c>
      <c r="F9" s="25" t="s">
        <v>44</v>
      </c>
      <c r="G9" s="24" t="s">
        <v>972</v>
      </c>
      <c r="H9" s="24" t="s">
        <v>1060</v>
      </c>
      <c r="I9" s="53">
        <v>43362</v>
      </c>
      <c r="J9" s="54">
        <v>76840.17</v>
      </c>
      <c r="K9" s="54">
        <v>41517.55</v>
      </c>
      <c r="L9" s="58">
        <v>9235.9</v>
      </c>
      <c r="M9" s="59">
        <v>10000</v>
      </c>
      <c r="N9" s="55">
        <v>8402.703</v>
      </c>
      <c r="O9" s="56">
        <v>0.9</v>
      </c>
      <c r="P9" s="57" t="s">
        <v>44</v>
      </c>
      <c r="Q9" s="25" t="s">
        <v>359</v>
      </c>
    </row>
    <row r="10" ht="33.75" spans="1:17">
      <c r="A10" s="23" t="s">
        <v>83</v>
      </c>
      <c r="B10" s="24" t="s">
        <v>182</v>
      </c>
      <c r="C10" s="25" t="s">
        <v>41</v>
      </c>
      <c r="D10" s="25" t="s">
        <v>183</v>
      </c>
      <c r="E10" s="25" t="s">
        <v>58</v>
      </c>
      <c r="F10" s="25" t="s">
        <v>44</v>
      </c>
      <c r="G10" s="24" t="s">
        <v>45</v>
      </c>
      <c r="H10" s="24" t="s">
        <v>1061</v>
      </c>
      <c r="I10" s="53">
        <v>43364</v>
      </c>
      <c r="J10" s="54">
        <v>3260.03</v>
      </c>
      <c r="K10" s="54">
        <v>1854.86</v>
      </c>
      <c r="L10" s="54">
        <v>0</v>
      </c>
      <c r="M10" s="54">
        <v>0</v>
      </c>
      <c r="N10" s="55">
        <v>1079.167</v>
      </c>
      <c r="O10" s="56">
        <v>0.9</v>
      </c>
      <c r="P10" s="57" t="s">
        <v>44</v>
      </c>
      <c r="Q10" s="25" t="s">
        <v>91</v>
      </c>
    </row>
    <row r="11" ht="33.75" spans="1:17">
      <c r="A11" s="23" t="s">
        <v>88</v>
      </c>
      <c r="B11" s="24" t="s">
        <v>50</v>
      </c>
      <c r="C11" s="25" t="s">
        <v>41</v>
      </c>
      <c r="D11" s="25" t="s">
        <v>57</v>
      </c>
      <c r="E11" s="25" t="s">
        <v>58</v>
      </c>
      <c r="F11" s="25" t="s">
        <v>44</v>
      </c>
      <c r="G11" s="24" t="s">
        <v>45</v>
      </c>
      <c r="H11" s="24" t="s">
        <v>46</v>
      </c>
      <c r="I11" s="53">
        <v>43344</v>
      </c>
      <c r="J11" s="54">
        <v>3675.5</v>
      </c>
      <c r="K11" s="54">
        <v>2217.57</v>
      </c>
      <c r="L11" s="54">
        <v>0</v>
      </c>
      <c r="M11" s="54">
        <v>0</v>
      </c>
      <c r="N11" s="55">
        <v>1090.38</v>
      </c>
      <c r="O11" s="56">
        <v>0.9</v>
      </c>
      <c r="P11" s="57" t="s">
        <v>44</v>
      </c>
      <c r="Q11" s="25" t="s">
        <v>60</v>
      </c>
    </row>
    <row r="12" ht="33.75" spans="1:17">
      <c r="A12" s="23" t="s">
        <v>92</v>
      </c>
      <c r="B12" s="24" t="s">
        <v>340</v>
      </c>
      <c r="C12" s="25" t="s">
        <v>74</v>
      </c>
      <c r="D12" s="25" t="s">
        <v>1062</v>
      </c>
      <c r="E12" s="25" t="s">
        <v>43</v>
      </c>
      <c r="F12" s="25" t="s">
        <v>44</v>
      </c>
      <c r="G12" s="24" t="s">
        <v>45</v>
      </c>
      <c r="H12" s="24" t="s">
        <v>663</v>
      </c>
      <c r="I12" s="53">
        <v>43354</v>
      </c>
      <c r="J12" s="54">
        <v>2641</v>
      </c>
      <c r="K12" s="54">
        <v>918.26</v>
      </c>
      <c r="L12" s="54">
        <v>0</v>
      </c>
      <c r="M12" s="54">
        <v>0</v>
      </c>
      <c r="N12" s="55">
        <v>1458.64</v>
      </c>
      <c r="O12" s="56">
        <v>0.9</v>
      </c>
      <c r="P12" s="57" t="s">
        <v>44</v>
      </c>
      <c r="Q12" s="25" t="s">
        <v>388</v>
      </c>
    </row>
    <row r="13" ht="22.5" spans="1:17">
      <c r="A13" s="23" t="s">
        <v>98</v>
      </c>
      <c r="B13" s="24" t="s">
        <v>157</v>
      </c>
      <c r="C13" s="25" t="s">
        <v>74</v>
      </c>
      <c r="D13" s="25" t="s">
        <v>1063</v>
      </c>
      <c r="E13" s="25" t="s">
        <v>43</v>
      </c>
      <c r="F13" s="25" t="s">
        <v>44</v>
      </c>
      <c r="G13" s="24" t="s">
        <v>45</v>
      </c>
      <c r="H13" s="24" t="s">
        <v>1064</v>
      </c>
      <c r="I13" s="53">
        <v>43356</v>
      </c>
      <c r="J13" s="54">
        <v>13658.68</v>
      </c>
      <c r="K13" s="54">
        <v>7493.19</v>
      </c>
      <c r="L13" s="54">
        <v>0</v>
      </c>
      <c r="M13" s="54">
        <v>0</v>
      </c>
      <c r="N13" s="55">
        <v>4799.622</v>
      </c>
      <c r="O13" s="56">
        <v>0.9</v>
      </c>
      <c r="P13" s="57" t="s">
        <v>44</v>
      </c>
      <c r="Q13" s="25" t="s">
        <v>252</v>
      </c>
    </row>
    <row r="14" s="19" customFormat="1" ht="22.5" spans="1:17">
      <c r="A14" s="26" t="s">
        <v>104</v>
      </c>
      <c r="B14" s="27" t="s">
        <v>62</v>
      </c>
      <c r="C14" s="27" t="s">
        <v>41</v>
      </c>
      <c r="D14" s="27" t="s">
        <v>68</v>
      </c>
      <c r="E14" s="27" t="s">
        <v>58</v>
      </c>
      <c r="F14" s="27" t="s">
        <v>44</v>
      </c>
      <c r="G14" s="27" t="s">
        <v>52</v>
      </c>
      <c r="H14" s="28" t="s">
        <v>69</v>
      </c>
      <c r="I14" s="60">
        <v>43343</v>
      </c>
      <c r="J14" s="55">
        <v>6086.5</v>
      </c>
      <c r="K14" s="55">
        <v>3889.68</v>
      </c>
      <c r="L14" s="55">
        <v>0</v>
      </c>
      <c r="M14" s="55">
        <v>1146</v>
      </c>
      <c r="N14" s="55">
        <v>442.17</v>
      </c>
      <c r="O14" s="61">
        <v>0.9</v>
      </c>
      <c r="P14" s="62" t="s">
        <v>44</v>
      </c>
      <c r="Q14" s="28" t="s">
        <v>71</v>
      </c>
    </row>
    <row r="15" spans="1:17">
      <c r="A15" s="29"/>
      <c r="B15" s="30" t="s">
        <v>24</v>
      </c>
      <c r="C15" s="30"/>
      <c r="D15" s="30"/>
      <c r="E15" s="30"/>
      <c r="F15" s="30"/>
      <c r="G15" s="31"/>
      <c r="H15" s="30"/>
      <c r="I15" s="63"/>
      <c r="J15" s="30">
        <f>SUM(J3:J14)</f>
        <v>136371.29</v>
      </c>
      <c r="K15" s="30">
        <f>SUM(K3:K14)</f>
        <v>74779.09</v>
      </c>
      <c r="L15" s="30">
        <f>SUM(L3:L14)</f>
        <v>9235.9</v>
      </c>
      <c r="M15" s="64">
        <f>SUM(M3:M14)</f>
        <v>11146</v>
      </c>
      <c r="N15" s="65">
        <f>SUM(N3:N14)</f>
        <v>27573.171</v>
      </c>
      <c r="O15" s="56">
        <f>(N14+M14+L14+K14)/J14</f>
        <v>0.9</v>
      </c>
      <c r="P15" s="30"/>
      <c r="Q15" s="30"/>
    </row>
    <row r="16" spans="1:17">
      <c r="A16" s="32"/>
      <c r="B16" s="32"/>
      <c r="C16" s="32"/>
      <c r="D16" s="32"/>
      <c r="E16" s="32"/>
      <c r="F16" s="32"/>
      <c r="G16" s="33"/>
      <c r="H16" s="32"/>
      <c r="I16" s="32"/>
      <c r="J16" s="32"/>
      <c r="K16" s="34" t="s">
        <v>1065</v>
      </c>
      <c r="L16" s="34"/>
      <c r="M16" s="66"/>
      <c r="N16" s="67"/>
      <c r="O16" s="32"/>
      <c r="P16" s="32"/>
      <c r="Q16" s="32"/>
    </row>
    <row r="17" spans="1:17">
      <c r="A17" s="34"/>
      <c r="B17" s="32"/>
      <c r="C17" s="32"/>
      <c r="D17" s="32"/>
      <c r="E17" s="34"/>
      <c r="F17" s="32"/>
      <c r="G17" s="33"/>
      <c r="H17" s="32"/>
      <c r="I17" s="32"/>
      <c r="J17" s="32"/>
      <c r="K17" s="32"/>
      <c r="L17" s="32"/>
      <c r="M17" s="68"/>
      <c r="N17" s="69"/>
      <c r="O17" s="32"/>
      <c r="P17" s="32"/>
      <c r="Q17" s="32"/>
    </row>
    <row r="18" ht="14.25" spans="1:17">
      <c r="A18" s="35"/>
      <c r="B18" s="36"/>
      <c r="C18" s="37"/>
      <c r="D18" s="37"/>
      <c r="E18" s="37"/>
      <c r="F18" s="37"/>
      <c r="G18" s="38"/>
      <c r="H18" s="35"/>
      <c r="I18" s="70"/>
      <c r="J18" s="35"/>
      <c r="K18" s="35"/>
      <c r="L18" s="35"/>
      <c r="M18" s="71"/>
      <c r="N18" s="72"/>
      <c r="O18" s="35"/>
      <c r="P18" s="35"/>
      <c r="Q18" s="35"/>
    </row>
    <row r="19" ht="14.25" spans="1:17">
      <c r="A19" s="35"/>
      <c r="B19" s="35"/>
      <c r="C19" s="35"/>
      <c r="D19" s="35"/>
      <c r="E19" s="35"/>
      <c r="F19" s="35"/>
      <c r="G19" s="39"/>
      <c r="H19" s="35"/>
      <c r="I19" s="70"/>
      <c r="J19" s="35"/>
      <c r="K19" s="35"/>
      <c r="L19" s="35"/>
      <c r="M19" s="71"/>
      <c r="N19" s="72"/>
      <c r="O19" s="35"/>
      <c r="P19" s="35"/>
      <c r="Q19" s="35"/>
    </row>
    <row r="20" ht="14.25" spans="1:17">
      <c r="A20" s="35"/>
      <c r="B20" s="35"/>
      <c r="C20" s="35"/>
      <c r="D20" s="35"/>
      <c r="E20" s="35"/>
      <c r="F20" s="35"/>
      <c r="G20" s="39"/>
      <c r="H20" s="35"/>
      <c r="I20" s="70"/>
      <c r="J20" s="35"/>
      <c r="K20" s="35"/>
      <c r="L20" s="35"/>
      <c r="M20" s="71"/>
      <c r="N20" s="72"/>
      <c r="O20" s="35"/>
      <c r="P20" s="35"/>
      <c r="Q20" s="35"/>
    </row>
    <row r="21" ht="14.25" spans="1:17">
      <c r="A21" s="35"/>
      <c r="B21" s="35"/>
      <c r="C21" s="35"/>
      <c r="D21" s="35"/>
      <c r="E21" s="35"/>
      <c r="F21" s="35"/>
      <c r="G21" s="39"/>
      <c r="H21" s="35"/>
      <c r="I21" s="70"/>
      <c r="J21" s="35"/>
      <c r="K21" s="35"/>
      <c r="L21" s="35"/>
      <c r="M21" s="71"/>
      <c r="N21" s="72"/>
      <c r="O21" s="35"/>
      <c r="P21" s="35"/>
      <c r="Q21" s="35"/>
    </row>
    <row r="22" ht="14.25" spans="1:17">
      <c r="A22" s="35"/>
      <c r="B22" s="35"/>
      <c r="C22" s="35"/>
      <c r="D22" s="35"/>
      <c r="E22" s="35"/>
      <c r="F22" s="35"/>
      <c r="G22" s="39"/>
      <c r="H22" s="35"/>
      <c r="I22" s="70"/>
      <c r="J22" s="35"/>
      <c r="K22" s="35"/>
      <c r="L22" s="35"/>
      <c r="M22" s="71"/>
      <c r="N22" s="72"/>
      <c r="O22" s="35"/>
      <c r="P22" s="35"/>
      <c r="Q22" s="35"/>
    </row>
    <row r="23" ht="14.25" spans="1:17">
      <c r="A23" s="35"/>
      <c r="B23" s="35"/>
      <c r="C23" s="35"/>
      <c r="D23" s="35"/>
      <c r="E23" s="35"/>
      <c r="F23" s="35"/>
      <c r="G23" s="39"/>
      <c r="H23" s="35"/>
      <c r="I23" s="70"/>
      <c r="J23" s="35"/>
      <c r="K23" s="35"/>
      <c r="L23" s="35"/>
      <c r="M23" s="71"/>
      <c r="N23" s="72"/>
      <c r="O23" s="35"/>
      <c r="P23" s="35"/>
      <c r="Q23" s="35"/>
    </row>
    <row r="24" ht="14.25" spans="1:17">
      <c r="A24" s="35"/>
      <c r="B24" s="35"/>
      <c r="C24" s="35"/>
      <c r="D24" s="35"/>
      <c r="E24" s="35"/>
      <c r="F24" s="35"/>
      <c r="G24" s="39"/>
      <c r="H24" s="35"/>
      <c r="I24" s="70"/>
      <c r="J24" s="35"/>
      <c r="K24" s="35"/>
      <c r="L24" s="35"/>
      <c r="M24" s="71"/>
      <c r="N24" s="72"/>
      <c r="O24" s="35"/>
      <c r="P24" s="35"/>
      <c r="Q24" s="35"/>
    </row>
    <row r="25" ht="14.25" spans="1:17">
      <c r="A25" s="35"/>
      <c r="B25" s="35"/>
      <c r="C25" s="35"/>
      <c r="D25" s="35"/>
      <c r="E25" s="35"/>
      <c r="F25" s="35"/>
      <c r="G25" s="39"/>
      <c r="H25" s="35"/>
      <c r="I25" s="70"/>
      <c r="J25" s="35"/>
      <c r="K25" s="35"/>
      <c r="L25" s="35"/>
      <c r="M25" s="71"/>
      <c r="N25" s="72"/>
      <c r="O25" s="35"/>
      <c r="P25" s="35"/>
      <c r="Q25" s="35"/>
    </row>
    <row r="26" ht="14.25" spans="1:17">
      <c r="A26" s="35"/>
      <c r="B26" s="35"/>
      <c r="C26" s="35"/>
      <c r="D26" s="35"/>
      <c r="E26" s="35"/>
      <c r="F26" s="35"/>
      <c r="G26" s="39"/>
      <c r="H26" s="35"/>
      <c r="I26" s="70"/>
      <c r="J26" s="35"/>
      <c r="K26" s="35"/>
      <c r="L26" s="35"/>
      <c r="M26" s="71"/>
      <c r="N26" s="72"/>
      <c r="O26" s="35"/>
      <c r="P26" s="35"/>
      <c r="Q26" s="35"/>
    </row>
    <row r="27" ht="14.25" spans="1:17">
      <c r="A27" s="35"/>
      <c r="B27" s="35"/>
      <c r="C27" s="35"/>
      <c r="D27" s="35"/>
      <c r="E27" s="35"/>
      <c r="F27" s="35"/>
      <c r="G27" s="39"/>
      <c r="H27" s="35"/>
      <c r="I27" s="70"/>
      <c r="J27" s="35"/>
      <c r="K27" s="35"/>
      <c r="L27" s="35"/>
      <c r="M27" s="71"/>
      <c r="N27" s="72"/>
      <c r="O27" s="35"/>
      <c r="P27" s="35"/>
      <c r="Q27" s="35"/>
    </row>
    <row r="28" ht="14.25" spans="1:17">
      <c r="A28" s="35"/>
      <c r="B28" s="35"/>
      <c r="C28" s="35"/>
      <c r="D28" s="35"/>
      <c r="E28" s="35"/>
      <c r="F28" s="35"/>
      <c r="G28" s="39"/>
      <c r="H28" s="35"/>
      <c r="I28" s="70"/>
      <c r="J28" s="35"/>
      <c r="K28" s="35"/>
      <c r="L28" s="35"/>
      <c r="M28" s="71"/>
      <c r="N28" s="72"/>
      <c r="O28" s="35"/>
      <c r="P28" s="35"/>
      <c r="Q28" s="35"/>
    </row>
    <row r="29" ht="14.25" spans="1:17">
      <c r="A29" s="35"/>
      <c r="B29" s="35"/>
      <c r="C29" s="35"/>
      <c r="D29" s="35"/>
      <c r="E29" s="35"/>
      <c r="F29" s="35"/>
      <c r="G29" s="39"/>
      <c r="H29" s="35"/>
      <c r="I29" s="70"/>
      <c r="J29" s="35"/>
      <c r="K29" s="35"/>
      <c r="L29" s="35"/>
      <c r="M29" s="71"/>
      <c r="N29" s="72"/>
      <c r="O29" s="35"/>
      <c r="P29" s="35"/>
      <c r="Q29" s="35"/>
    </row>
    <row r="30" ht="14.25" spans="1:17">
      <c r="A30" s="35"/>
      <c r="B30" s="35"/>
      <c r="C30" s="35"/>
      <c r="D30" s="35"/>
      <c r="E30" s="35"/>
      <c r="F30" s="35"/>
      <c r="G30" s="39"/>
      <c r="H30" s="35"/>
      <c r="I30" s="70"/>
      <c r="J30" s="35"/>
      <c r="K30" s="35"/>
      <c r="L30" s="35"/>
      <c r="M30" s="71"/>
      <c r="N30" s="72"/>
      <c r="O30" s="35"/>
      <c r="P30" s="35"/>
      <c r="Q30" s="35"/>
    </row>
    <row r="31" ht="22.5" customHeight="1" spans="1:17">
      <c r="A31" s="35"/>
      <c r="B31" s="35"/>
      <c r="C31" s="35"/>
      <c r="D31" s="35"/>
      <c r="E31" s="35"/>
      <c r="F31" s="35"/>
      <c r="G31" s="39"/>
      <c r="H31" s="35"/>
      <c r="I31" s="70"/>
      <c r="J31" s="35"/>
      <c r="K31" s="35"/>
      <c r="L31" s="35"/>
      <c r="M31" s="71"/>
      <c r="N31" s="72"/>
      <c r="O31" s="35"/>
      <c r="P31" s="35"/>
      <c r="Q31" s="35"/>
    </row>
    <row r="32" ht="22.5" spans="1:17">
      <c r="A32" s="20" t="s">
        <v>1066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9"/>
      <c r="O32" s="20"/>
      <c r="P32" s="20"/>
      <c r="Q32" s="20"/>
    </row>
    <row r="33" ht="22.5" spans="1:17">
      <c r="A33" s="21" t="s">
        <v>27</v>
      </c>
      <c r="B33" s="22" t="s">
        <v>28</v>
      </c>
      <c r="C33" s="22" t="s">
        <v>29</v>
      </c>
      <c r="D33" s="22" t="s">
        <v>30</v>
      </c>
      <c r="E33" s="22" t="s">
        <v>31</v>
      </c>
      <c r="F33" s="22" t="s">
        <v>32</v>
      </c>
      <c r="G33" s="22" t="s">
        <v>33</v>
      </c>
      <c r="H33" s="22" t="s">
        <v>34</v>
      </c>
      <c r="I33" s="50" t="s">
        <v>35</v>
      </c>
      <c r="J33" s="22" t="s">
        <v>6</v>
      </c>
      <c r="K33" s="22" t="s">
        <v>7</v>
      </c>
      <c r="L33" s="22" t="s">
        <v>377</v>
      </c>
      <c r="M33" s="51" t="s">
        <v>10</v>
      </c>
      <c r="N33" s="52" t="s">
        <v>13</v>
      </c>
      <c r="O33" s="22" t="s">
        <v>36</v>
      </c>
      <c r="P33" s="22" t="s">
        <v>37</v>
      </c>
      <c r="Q33" s="22" t="s">
        <v>38</v>
      </c>
    </row>
    <row r="34" ht="22.5" spans="1:17">
      <c r="A34" s="23" t="s">
        <v>39</v>
      </c>
      <c r="B34" s="24" t="s">
        <v>62</v>
      </c>
      <c r="C34" s="25" t="s">
        <v>41</v>
      </c>
      <c r="D34" s="25" t="s">
        <v>410</v>
      </c>
      <c r="E34" s="25" t="s">
        <v>43</v>
      </c>
      <c r="F34" s="25" t="s">
        <v>44</v>
      </c>
      <c r="G34" s="24" t="s">
        <v>45</v>
      </c>
      <c r="H34" s="24" t="s">
        <v>352</v>
      </c>
      <c r="I34" s="53">
        <v>43316</v>
      </c>
      <c r="J34" s="54">
        <v>6174.13</v>
      </c>
      <c r="K34" s="54">
        <v>4068.82</v>
      </c>
      <c r="L34" s="54">
        <v>0</v>
      </c>
      <c r="M34" s="54">
        <v>0</v>
      </c>
      <c r="N34" s="55">
        <v>1487.897</v>
      </c>
      <c r="O34" s="56">
        <v>0.9</v>
      </c>
      <c r="P34" s="57" t="s">
        <v>44</v>
      </c>
      <c r="Q34" s="25" t="s">
        <v>412</v>
      </c>
    </row>
    <row r="35" ht="33.75" spans="1:17">
      <c r="A35" s="23" t="s">
        <v>49</v>
      </c>
      <c r="B35" s="24" t="s">
        <v>182</v>
      </c>
      <c r="C35" s="25" t="s">
        <v>41</v>
      </c>
      <c r="D35" s="25" t="s">
        <v>183</v>
      </c>
      <c r="E35" s="25" t="s">
        <v>58</v>
      </c>
      <c r="F35" s="25" t="s">
        <v>44</v>
      </c>
      <c r="G35" s="24" t="s">
        <v>45</v>
      </c>
      <c r="H35" s="24" t="s">
        <v>164</v>
      </c>
      <c r="I35" s="53">
        <v>43322</v>
      </c>
      <c r="J35" s="54">
        <v>3179.49</v>
      </c>
      <c r="K35" s="54">
        <v>1638.58</v>
      </c>
      <c r="L35" s="54">
        <v>0</v>
      </c>
      <c r="M35" s="54">
        <v>0</v>
      </c>
      <c r="N35" s="55">
        <v>1222.961</v>
      </c>
      <c r="O35" s="56">
        <v>0.9</v>
      </c>
      <c r="P35" s="57" t="s">
        <v>44</v>
      </c>
      <c r="Q35" s="25" t="s">
        <v>91</v>
      </c>
    </row>
    <row r="36" ht="22.5" spans="1:17">
      <c r="A36" s="23" t="s">
        <v>56</v>
      </c>
      <c r="B36" s="24" t="s">
        <v>73</v>
      </c>
      <c r="C36" s="25" t="s">
        <v>74</v>
      </c>
      <c r="D36" s="25" t="s">
        <v>498</v>
      </c>
      <c r="E36" s="25" t="s">
        <v>43</v>
      </c>
      <c r="F36" s="25" t="s">
        <v>44</v>
      </c>
      <c r="G36" s="24" t="s">
        <v>45</v>
      </c>
      <c r="H36" s="24" t="s">
        <v>1053</v>
      </c>
      <c r="I36" s="53">
        <v>43322</v>
      </c>
      <c r="J36" s="54">
        <v>9700.63</v>
      </c>
      <c r="K36" s="54">
        <v>4583.15</v>
      </c>
      <c r="L36" s="54">
        <v>0</v>
      </c>
      <c r="M36" s="54">
        <v>0</v>
      </c>
      <c r="N36" s="55">
        <v>4147.417</v>
      </c>
      <c r="O36" s="56">
        <v>0.9</v>
      </c>
      <c r="P36" s="57" t="s">
        <v>44</v>
      </c>
      <c r="Q36" s="25" t="s">
        <v>175</v>
      </c>
    </row>
    <row r="37" ht="22.5" spans="1:17">
      <c r="A37" s="23" t="s">
        <v>61</v>
      </c>
      <c r="B37" s="24" t="s">
        <v>84</v>
      </c>
      <c r="C37" s="25" t="s">
        <v>41</v>
      </c>
      <c r="D37" s="25" t="s">
        <v>1054</v>
      </c>
      <c r="E37" s="25" t="s">
        <v>58</v>
      </c>
      <c r="F37" s="25" t="s">
        <v>44</v>
      </c>
      <c r="G37" s="24" t="s">
        <v>45</v>
      </c>
      <c r="H37" s="24" t="s">
        <v>1055</v>
      </c>
      <c r="I37" s="53">
        <v>43313</v>
      </c>
      <c r="J37" s="54">
        <v>4415.15</v>
      </c>
      <c r="K37" s="54">
        <v>3046.59</v>
      </c>
      <c r="L37" s="54">
        <v>0</v>
      </c>
      <c r="M37" s="54">
        <v>0</v>
      </c>
      <c r="N37" s="55">
        <v>927.045</v>
      </c>
      <c r="O37" s="56">
        <v>0.9</v>
      </c>
      <c r="P37" s="57" t="s">
        <v>44</v>
      </c>
      <c r="Q37" s="25" t="s">
        <v>205</v>
      </c>
    </row>
    <row r="38" ht="22.5" spans="1:17">
      <c r="A38" s="23" t="s">
        <v>67</v>
      </c>
      <c r="B38" s="24" t="s">
        <v>144</v>
      </c>
      <c r="C38" s="25" t="s">
        <v>106</v>
      </c>
      <c r="D38" s="25" t="s">
        <v>1056</v>
      </c>
      <c r="E38" s="25" t="s">
        <v>43</v>
      </c>
      <c r="F38" s="25" t="s">
        <v>44</v>
      </c>
      <c r="G38" s="24" t="s">
        <v>45</v>
      </c>
      <c r="H38" s="24" t="s">
        <v>173</v>
      </c>
      <c r="I38" s="53">
        <v>43332</v>
      </c>
      <c r="J38" s="54">
        <v>1272.25</v>
      </c>
      <c r="K38" s="54">
        <v>1008.83</v>
      </c>
      <c r="L38" s="54">
        <v>0</v>
      </c>
      <c r="M38" s="54">
        <v>0</v>
      </c>
      <c r="N38" s="55">
        <v>136.195</v>
      </c>
      <c r="O38" s="56">
        <v>0.9</v>
      </c>
      <c r="P38" s="57" t="s">
        <v>44</v>
      </c>
      <c r="Q38" s="25" t="s">
        <v>103</v>
      </c>
    </row>
    <row r="39" ht="33.75" spans="1:17">
      <c r="A39" s="23" t="s">
        <v>72</v>
      </c>
      <c r="B39" s="24" t="s">
        <v>182</v>
      </c>
      <c r="C39" s="25" t="s">
        <v>41</v>
      </c>
      <c r="D39" s="25" t="s">
        <v>183</v>
      </c>
      <c r="E39" s="25" t="s">
        <v>58</v>
      </c>
      <c r="F39" s="25" t="s">
        <v>44</v>
      </c>
      <c r="G39" s="24" t="s">
        <v>45</v>
      </c>
      <c r="H39" s="24" t="s">
        <v>1061</v>
      </c>
      <c r="I39" s="53">
        <v>43364</v>
      </c>
      <c r="J39" s="54">
        <v>3260.03</v>
      </c>
      <c r="K39" s="54">
        <v>1854.86</v>
      </c>
      <c r="L39" s="54">
        <v>0</v>
      </c>
      <c r="M39" s="54">
        <v>0</v>
      </c>
      <c r="N39" s="55">
        <v>1079.167</v>
      </c>
      <c r="O39" s="56">
        <v>0.9</v>
      </c>
      <c r="P39" s="57" t="s">
        <v>44</v>
      </c>
      <c r="Q39" s="25" t="s">
        <v>91</v>
      </c>
    </row>
    <row r="40" ht="33.75" spans="1:17">
      <c r="A40" s="23" t="s">
        <v>79</v>
      </c>
      <c r="B40" s="24" t="s">
        <v>50</v>
      </c>
      <c r="C40" s="25" t="s">
        <v>41</v>
      </c>
      <c r="D40" s="25" t="s">
        <v>57</v>
      </c>
      <c r="E40" s="25" t="s">
        <v>58</v>
      </c>
      <c r="F40" s="25" t="s">
        <v>44</v>
      </c>
      <c r="G40" s="24" t="s">
        <v>45</v>
      </c>
      <c r="H40" s="24" t="s">
        <v>46</v>
      </c>
      <c r="I40" s="53">
        <v>43344</v>
      </c>
      <c r="J40" s="54">
        <v>3675.5</v>
      </c>
      <c r="K40" s="54">
        <v>2217.57</v>
      </c>
      <c r="L40" s="54">
        <v>0</v>
      </c>
      <c r="M40" s="54">
        <v>0</v>
      </c>
      <c r="N40" s="55">
        <v>1090.38</v>
      </c>
      <c r="O40" s="56">
        <v>0.9</v>
      </c>
      <c r="P40" s="57" t="s">
        <v>44</v>
      </c>
      <c r="Q40" s="25" t="s">
        <v>60</v>
      </c>
    </row>
    <row r="41" ht="33.75" spans="1:17">
      <c r="A41" s="23" t="s">
        <v>83</v>
      </c>
      <c r="B41" s="24" t="s">
        <v>340</v>
      </c>
      <c r="C41" s="25" t="s">
        <v>74</v>
      </c>
      <c r="D41" s="25" t="s">
        <v>1062</v>
      </c>
      <c r="E41" s="25" t="s">
        <v>43</v>
      </c>
      <c r="F41" s="25" t="s">
        <v>44</v>
      </c>
      <c r="G41" s="24" t="s">
        <v>45</v>
      </c>
      <c r="H41" s="24" t="s">
        <v>663</v>
      </c>
      <c r="I41" s="53">
        <v>43354</v>
      </c>
      <c r="J41" s="54">
        <v>2641</v>
      </c>
      <c r="K41" s="54">
        <v>918.26</v>
      </c>
      <c r="L41" s="54">
        <v>0</v>
      </c>
      <c r="M41" s="54">
        <v>0</v>
      </c>
      <c r="N41" s="55">
        <v>1458.64</v>
      </c>
      <c r="O41" s="56">
        <v>0.9</v>
      </c>
      <c r="P41" s="57" t="s">
        <v>44</v>
      </c>
      <c r="Q41" s="25" t="s">
        <v>388</v>
      </c>
    </row>
    <row r="42" ht="22.5" spans="1:17">
      <c r="A42" s="23" t="s">
        <v>88</v>
      </c>
      <c r="B42" s="24" t="s">
        <v>157</v>
      </c>
      <c r="C42" s="25" t="s">
        <v>74</v>
      </c>
      <c r="D42" s="25" t="s">
        <v>1063</v>
      </c>
      <c r="E42" s="25" t="s">
        <v>43</v>
      </c>
      <c r="F42" s="25" t="s">
        <v>44</v>
      </c>
      <c r="G42" s="24" t="s">
        <v>45</v>
      </c>
      <c r="H42" s="24" t="s">
        <v>1064</v>
      </c>
      <c r="I42" s="53">
        <v>43356</v>
      </c>
      <c r="J42" s="54">
        <v>13658.68</v>
      </c>
      <c r="K42" s="54">
        <v>7493.19</v>
      </c>
      <c r="L42" s="54">
        <v>0</v>
      </c>
      <c r="M42" s="54">
        <v>0</v>
      </c>
      <c r="N42" s="55">
        <v>4799.622</v>
      </c>
      <c r="O42" s="56">
        <v>0.9</v>
      </c>
      <c r="P42" s="57" t="s">
        <v>44</v>
      </c>
      <c r="Q42" s="25" t="s">
        <v>252</v>
      </c>
    </row>
    <row r="43" ht="22.5" spans="1:17">
      <c r="A43" s="40" t="s">
        <v>92</v>
      </c>
      <c r="B43" s="41" t="s">
        <v>62</v>
      </c>
      <c r="C43" s="41" t="s">
        <v>41</v>
      </c>
      <c r="D43" s="41" t="s">
        <v>68</v>
      </c>
      <c r="E43" s="41" t="s">
        <v>58</v>
      </c>
      <c r="F43" s="41" t="s">
        <v>44</v>
      </c>
      <c r="G43" s="41" t="s">
        <v>52</v>
      </c>
      <c r="H43" s="42" t="s">
        <v>69</v>
      </c>
      <c r="I43" s="73">
        <v>43343</v>
      </c>
      <c r="J43" s="74">
        <v>6086.5</v>
      </c>
      <c r="K43" s="74">
        <v>3889.68</v>
      </c>
      <c r="L43" s="74">
        <v>0</v>
      </c>
      <c r="M43" s="74">
        <v>1146</v>
      </c>
      <c r="N43" s="55">
        <v>442.17</v>
      </c>
      <c r="O43" s="75">
        <v>0.9</v>
      </c>
      <c r="P43" s="76" t="s">
        <v>44</v>
      </c>
      <c r="Q43" s="42" t="s">
        <v>71</v>
      </c>
    </row>
    <row r="44" spans="1:17">
      <c r="A44" s="29"/>
      <c r="B44" s="30" t="s">
        <v>24</v>
      </c>
      <c r="C44" s="30"/>
      <c r="D44" s="30"/>
      <c r="E44" s="30"/>
      <c r="F44" s="30"/>
      <c r="G44" s="31"/>
      <c r="H44" s="30"/>
      <c r="I44" s="63"/>
      <c r="J44" s="30">
        <f>SUM(J34:J43)</f>
        <v>54063.36</v>
      </c>
      <c r="K44" s="30">
        <f>SUM(K34:K43)</f>
        <v>30719.53</v>
      </c>
      <c r="L44" s="30">
        <f>SUM(L34:L43)</f>
        <v>0</v>
      </c>
      <c r="M44" s="64">
        <f>SUM(M34:M43)</f>
        <v>1146</v>
      </c>
      <c r="N44" s="65">
        <f>SUM(N34:N43)</f>
        <v>16791.494</v>
      </c>
      <c r="O44" s="56">
        <f>(N44+M44+L44+K44)/J44</f>
        <v>0.9</v>
      </c>
      <c r="P44" s="30"/>
      <c r="Q44" s="30"/>
    </row>
    <row r="45" spans="1:17">
      <c r="A45" s="32"/>
      <c r="B45" s="32"/>
      <c r="C45" s="32"/>
      <c r="D45" s="32"/>
      <c r="E45" s="32"/>
      <c r="F45" s="32"/>
      <c r="G45" s="33"/>
      <c r="H45" s="32"/>
      <c r="I45" s="32"/>
      <c r="J45" s="32"/>
      <c r="K45" s="34" t="s">
        <v>1065</v>
      </c>
      <c r="L45" s="34"/>
      <c r="M45" s="66"/>
      <c r="N45" s="67"/>
      <c r="O45" s="32"/>
      <c r="P45" s="32"/>
      <c r="Q45" s="32"/>
    </row>
    <row r="46" spans="1:17">
      <c r="A46" s="34"/>
      <c r="B46" s="32"/>
      <c r="C46" s="32"/>
      <c r="D46" s="32"/>
      <c r="E46" s="34"/>
      <c r="F46" s="32"/>
      <c r="G46" s="33"/>
      <c r="H46" s="32"/>
      <c r="I46" s="32"/>
      <c r="J46" s="32"/>
      <c r="K46" s="32"/>
      <c r="L46" s="32"/>
      <c r="M46" s="68"/>
      <c r="N46" s="69"/>
      <c r="O46" s="32"/>
      <c r="P46" s="32"/>
      <c r="Q46" s="32"/>
    </row>
    <row r="47" ht="14.25" spans="1:17">
      <c r="A47" s="35"/>
      <c r="B47" s="35"/>
      <c r="C47" s="35"/>
      <c r="D47" s="35"/>
      <c r="E47" s="35"/>
      <c r="F47" s="35"/>
      <c r="G47" s="39"/>
      <c r="H47" s="35"/>
      <c r="I47" s="70"/>
      <c r="J47" s="35"/>
      <c r="K47" s="35"/>
      <c r="L47" s="35"/>
      <c r="M47" s="71"/>
      <c r="N47" s="72"/>
      <c r="O47" s="35"/>
      <c r="P47" s="35"/>
      <c r="Q47" s="35"/>
    </row>
    <row r="48" ht="14.25" spans="1:17">
      <c r="A48" s="35"/>
      <c r="B48" s="35"/>
      <c r="C48" s="35"/>
      <c r="D48" s="35"/>
      <c r="E48" s="35"/>
      <c r="F48" s="35"/>
      <c r="G48" s="39"/>
      <c r="H48" s="35"/>
      <c r="I48" s="70"/>
      <c r="J48" s="35"/>
      <c r="K48" s="35"/>
      <c r="L48" s="35"/>
      <c r="M48" s="71"/>
      <c r="N48" s="72"/>
      <c r="O48" s="35"/>
      <c r="P48" s="35"/>
      <c r="Q48" s="35"/>
    </row>
    <row r="49" ht="14.25" spans="1:17">
      <c r="A49" s="35"/>
      <c r="B49" s="35"/>
      <c r="C49" s="35"/>
      <c r="D49" s="35"/>
      <c r="E49" s="35"/>
      <c r="F49" s="35"/>
      <c r="G49" s="39"/>
      <c r="H49" s="35"/>
      <c r="I49" s="70"/>
      <c r="J49" s="35"/>
      <c r="K49" s="35"/>
      <c r="L49" s="35"/>
      <c r="M49" s="71"/>
      <c r="N49" s="72"/>
      <c r="O49" s="35"/>
      <c r="P49" s="35"/>
      <c r="Q49" s="35"/>
    </row>
    <row r="50" ht="14.25" spans="1:17">
      <c r="A50" s="35"/>
      <c r="B50" s="35"/>
      <c r="C50" s="35"/>
      <c r="D50" s="35"/>
      <c r="E50" s="35"/>
      <c r="F50" s="35"/>
      <c r="G50" s="39"/>
      <c r="H50" s="35"/>
      <c r="I50" s="70"/>
      <c r="J50" s="35"/>
      <c r="K50" s="35"/>
      <c r="L50" s="35"/>
      <c r="M50" s="71"/>
      <c r="N50" s="72"/>
      <c r="O50" s="35"/>
      <c r="P50" s="35"/>
      <c r="Q50" s="35"/>
    </row>
    <row r="51" ht="14.25" spans="1:17">
      <c r="A51" s="35"/>
      <c r="B51" s="35"/>
      <c r="C51" s="35"/>
      <c r="D51" s="35"/>
      <c r="E51" s="35"/>
      <c r="F51" s="35"/>
      <c r="G51" s="39"/>
      <c r="H51" s="35"/>
      <c r="I51" s="70"/>
      <c r="J51" s="35"/>
      <c r="K51" s="35"/>
      <c r="L51" s="35"/>
      <c r="M51" s="71"/>
      <c r="N51" s="72"/>
      <c r="O51" s="35"/>
      <c r="P51" s="35"/>
      <c r="Q51" s="35"/>
    </row>
    <row r="52" ht="14.25" spans="1:17">
      <c r="A52" s="35"/>
      <c r="B52" s="35"/>
      <c r="C52" s="35"/>
      <c r="D52" s="35"/>
      <c r="E52" s="35"/>
      <c r="F52" s="35"/>
      <c r="G52" s="39"/>
      <c r="H52" s="35"/>
      <c r="I52" s="70"/>
      <c r="J52" s="35"/>
      <c r="K52" s="35"/>
      <c r="L52" s="35"/>
      <c r="M52" s="71"/>
      <c r="N52" s="72"/>
      <c r="O52" s="35"/>
      <c r="P52" s="35"/>
      <c r="Q52" s="35"/>
    </row>
    <row r="53" ht="14.25" spans="1:17">
      <c r="A53" s="35"/>
      <c r="B53" s="35"/>
      <c r="C53" s="35"/>
      <c r="D53" s="35"/>
      <c r="E53" s="35"/>
      <c r="F53" s="35"/>
      <c r="G53" s="39"/>
      <c r="H53" s="35"/>
      <c r="I53" s="70"/>
      <c r="J53" s="35"/>
      <c r="K53" s="35"/>
      <c r="L53" s="35"/>
      <c r="M53" s="71"/>
      <c r="N53" s="72"/>
      <c r="O53" s="35"/>
      <c r="P53" s="35"/>
      <c r="Q53" s="35"/>
    </row>
    <row r="54" ht="14.25" spans="1:17">
      <c r="A54" s="35"/>
      <c r="B54" s="35"/>
      <c r="C54" s="35"/>
      <c r="D54" s="35"/>
      <c r="E54" s="35"/>
      <c r="F54" s="35"/>
      <c r="G54" s="39"/>
      <c r="H54" s="35"/>
      <c r="I54" s="70"/>
      <c r="J54" s="35"/>
      <c r="K54" s="35"/>
      <c r="L54" s="35"/>
      <c r="M54" s="71"/>
      <c r="N54" s="72"/>
      <c r="O54" s="35"/>
      <c r="P54" s="35"/>
      <c r="Q54" s="35"/>
    </row>
    <row r="55" ht="14.25" spans="1:17">
      <c r="A55" s="35"/>
      <c r="B55" s="35"/>
      <c r="C55" s="35"/>
      <c r="D55" s="35"/>
      <c r="E55" s="35"/>
      <c r="F55" s="35"/>
      <c r="G55" s="39"/>
      <c r="H55" s="35"/>
      <c r="I55" s="70"/>
      <c r="J55" s="35"/>
      <c r="K55" s="35"/>
      <c r="L55" s="35"/>
      <c r="M55" s="71"/>
      <c r="N55" s="72"/>
      <c r="O55" s="35"/>
      <c r="P55" s="35"/>
      <c r="Q55" s="35"/>
    </row>
    <row r="56" ht="22.5" customHeight="1" spans="1:17">
      <c r="A56" s="35"/>
      <c r="B56" s="35"/>
      <c r="C56" s="35"/>
      <c r="D56" s="35"/>
      <c r="E56" s="35"/>
      <c r="F56" s="35"/>
      <c r="G56" s="39"/>
      <c r="H56" s="35"/>
      <c r="I56" s="70"/>
      <c r="J56" s="35"/>
      <c r="K56" s="35"/>
      <c r="L56" s="35"/>
      <c r="M56" s="71"/>
      <c r="N56" s="72"/>
      <c r="O56" s="35"/>
      <c r="P56" s="35"/>
      <c r="Q56" s="35"/>
    </row>
    <row r="57" ht="14.25" spans="1:17">
      <c r="A57" s="35"/>
      <c r="B57" s="35"/>
      <c r="C57" s="35"/>
      <c r="D57" s="35"/>
      <c r="E57" s="35"/>
      <c r="F57" s="35"/>
      <c r="G57" s="39"/>
      <c r="H57" s="35"/>
      <c r="I57" s="70"/>
      <c r="J57" s="35"/>
      <c r="K57" s="35"/>
      <c r="L57" s="35"/>
      <c r="M57" s="71"/>
      <c r="N57" s="72"/>
      <c r="O57" s="35"/>
      <c r="P57" s="35"/>
      <c r="Q57" s="35"/>
    </row>
    <row r="58" ht="22.5" spans="1:17">
      <c r="A58" s="20" t="s">
        <v>1067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49"/>
      <c r="O58" s="20"/>
      <c r="P58" s="20"/>
      <c r="Q58" s="20"/>
    </row>
    <row r="59" ht="22.5" spans="1:17">
      <c r="A59" s="21" t="s">
        <v>27</v>
      </c>
      <c r="B59" s="22" t="s">
        <v>28</v>
      </c>
      <c r="C59" s="22" t="s">
        <v>29</v>
      </c>
      <c r="D59" s="22" t="s">
        <v>30</v>
      </c>
      <c r="E59" s="22" t="s">
        <v>31</v>
      </c>
      <c r="F59" s="22" t="s">
        <v>32</v>
      </c>
      <c r="G59" s="22" t="s">
        <v>33</v>
      </c>
      <c r="H59" s="22" t="s">
        <v>34</v>
      </c>
      <c r="I59" s="50" t="s">
        <v>35</v>
      </c>
      <c r="J59" s="22" t="s">
        <v>6</v>
      </c>
      <c r="K59" s="22" t="s">
        <v>7</v>
      </c>
      <c r="L59" s="22" t="s">
        <v>377</v>
      </c>
      <c r="M59" s="51" t="s">
        <v>10</v>
      </c>
      <c r="N59" s="52" t="s">
        <v>13</v>
      </c>
      <c r="O59" s="22" t="s">
        <v>36</v>
      </c>
      <c r="P59" s="22" t="s">
        <v>37</v>
      </c>
      <c r="Q59" s="22" t="s">
        <v>38</v>
      </c>
    </row>
    <row r="60" ht="22.5" spans="1:17">
      <c r="A60" s="23" t="s">
        <v>39</v>
      </c>
      <c r="B60" s="24" t="s">
        <v>73</v>
      </c>
      <c r="C60" s="25" t="s">
        <v>74</v>
      </c>
      <c r="D60" s="25" t="s">
        <v>1057</v>
      </c>
      <c r="E60" s="25" t="s">
        <v>58</v>
      </c>
      <c r="F60" s="25" t="s">
        <v>44</v>
      </c>
      <c r="G60" s="24" t="s">
        <v>45</v>
      </c>
      <c r="H60" s="24" t="s">
        <v>1058</v>
      </c>
      <c r="I60" s="53">
        <v>43334</v>
      </c>
      <c r="J60" s="54">
        <v>5467.76</v>
      </c>
      <c r="K60" s="54">
        <v>2542.01</v>
      </c>
      <c r="L60" s="54">
        <v>0</v>
      </c>
      <c r="M60" s="54">
        <v>0</v>
      </c>
      <c r="N60" s="55">
        <v>2378.974</v>
      </c>
      <c r="O60" s="56">
        <v>0.9</v>
      </c>
      <c r="P60" s="57" t="s">
        <v>44</v>
      </c>
      <c r="Q60" s="25" t="s">
        <v>238</v>
      </c>
    </row>
    <row r="61" ht="33.75" spans="1:17">
      <c r="A61" s="43" t="s">
        <v>49</v>
      </c>
      <c r="B61" s="44" t="s">
        <v>73</v>
      </c>
      <c r="C61" s="45" t="s">
        <v>74</v>
      </c>
      <c r="D61" s="45" t="s">
        <v>1059</v>
      </c>
      <c r="E61" s="45" t="s">
        <v>58</v>
      </c>
      <c r="F61" s="45" t="s">
        <v>44</v>
      </c>
      <c r="G61" s="44" t="s">
        <v>972</v>
      </c>
      <c r="H61" s="44" t="s">
        <v>1060</v>
      </c>
      <c r="I61" s="77">
        <v>43362</v>
      </c>
      <c r="J61" s="78">
        <v>76840.17</v>
      </c>
      <c r="K61" s="78">
        <v>41517.55</v>
      </c>
      <c r="L61" s="79">
        <v>9235.9</v>
      </c>
      <c r="M61" s="80">
        <v>10000</v>
      </c>
      <c r="N61" s="81">
        <v>8402.703</v>
      </c>
      <c r="O61" s="82">
        <v>0.9</v>
      </c>
      <c r="P61" s="83" t="s">
        <v>44</v>
      </c>
      <c r="Q61" s="45" t="s">
        <v>359</v>
      </c>
    </row>
    <row r="62" spans="1:17">
      <c r="A62" s="46"/>
      <c r="B62" s="47" t="s">
        <v>24</v>
      </c>
      <c r="C62" s="47"/>
      <c r="D62" s="47"/>
      <c r="E62" s="47"/>
      <c r="F62" s="47"/>
      <c r="G62" s="48"/>
      <c r="H62" s="47"/>
      <c r="I62" s="84"/>
      <c r="J62" s="47">
        <v>82307.93</v>
      </c>
      <c r="K62" s="47">
        <v>44059.56</v>
      </c>
      <c r="L62" s="47">
        <v>9235.9</v>
      </c>
      <c r="M62" s="85">
        <v>10000</v>
      </c>
      <c r="N62" s="86">
        <v>10781.677</v>
      </c>
      <c r="O62" s="87">
        <v>0.9</v>
      </c>
      <c r="P62" s="47"/>
      <c r="Q62" s="47"/>
    </row>
    <row r="63" spans="1:17">
      <c r="A63" s="32"/>
      <c r="B63" s="32"/>
      <c r="C63" s="32"/>
      <c r="D63" s="32"/>
      <c r="E63" s="32"/>
      <c r="F63" s="32"/>
      <c r="G63" s="33"/>
      <c r="H63" s="32"/>
      <c r="I63" s="32"/>
      <c r="J63" s="32"/>
      <c r="K63" s="34" t="s">
        <v>1065</v>
      </c>
      <c r="L63" s="34"/>
      <c r="M63" s="66"/>
      <c r="N63" s="67"/>
      <c r="O63" s="88"/>
      <c r="P63" s="32"/>
      <c r="Q63" s="32"/>
    </row>
    <row r="64" spans="1:17">
      <c r="A64" s="34"/>
      <c r="B64" s="32"/>
      <c r="C64" s="32"/>
      <c r="D64" s="32"/>
      <c r="E64" s="34"/>
      <c r="F64" s="32"/>
      <c r="G64" s="33"/>
      <c r="H64" s="32"/>
      <c r="I64" s="32"/>
      <c r="J64" s="32"/>
      <c r="K64" s="32"/>
      <c r="L64" s="32"/>
      <c r="M64" s="68"/>
      <c r="N64" s="69"/>
      <c r="O64" s="32"/>
      <c r="P64" s="32"/>
      <c r="Q64" s="32"/>
    </row>
    <row r="65" ht="14.25" spans="1:17">
      <c r="A65" s="35"/>
      <c r="B65" s="35"/>
      <c r="C65" s="35"/>
      <c r="D65" s="35"/>
      <c r="E65" s="35"/>
      <c r="F65" s="35"/>
      <c r="G65" s="39"/>
      <c r="H65" s="35"/>
      <c r="I65" s="70"/>
      <c r="J65" s="35"/>
      <c r="K65" s="35"/>
      <c r="L65" s="35"/>
      <c r="M65" s="71"/>
      <c r="N65" s="72"/>
      <c r="O65" s="35"/>
      <c r="P65" s="35"/>
      <c r="Q65" s="35"/>
    </row>
    <row r="66" ht="14.25" spans="1:17">
      <c r="A66" s="35"/>
      <c r="B66" s="35"/>
      <c r="C66" s="35"/>
      <c r="D66" s="35"/>
      <c r="E66" s="35"/>
      <c r="F66" s="35"/>
      <c r="G66" s="39"/>
      <c r="H66" s="35"/>
      <c r="I66" s="70"/>
      <c r="J66" s="35"/>
      <c r="K66" s="35"/>
      <c r="L66" s="35"/>
      <c r="M66" s="71"/>
      <c r="N66" s="72"/>
      <c r="O66" s="35"/>
      <c r="P66" s="35"/>
      <c r="Q66" s="35"/>
    </row>
    <row r="67" ht="14.25" spans="1:17">
      <c r="A67" s="35"/>
      <c r="B67" s="35"/>
      <c r="C67" s="35"/>
      <c r="D67" s="35"/>
      <c r="E67" s="35"/>
      <c r="F67" s="35"/>
      <c r="G67" s="39"/>
      <c r="H67" s="35"/>
      <c r="I67" s="70"/>
      <c r="J67" s="35"/>
      <c r="K67" s="35"/>
      <c r="L67" s="35"/>
      <c r="M67" s="71"/>
      <c r="N67" s="72"/>
      <c r="O67" s="35"/>
      <c r="P67" s="35"/>
      <c r="Q67" s="89"/>
    </row>
  </sheetData>
  <mergeCells count="3">
    <mergeCell ref="A1:Q1"/>
    <mergeCell ref="A32:Q32"/>
    <mergeCell ref="A58:Q58"/>
  </mergeCells>
  <pageMargins left="0.75" right="0.75" top="1" bottom="1" header="0.511805555555556" footer="0.511805555555556"/>
  <pageSetup paperSize="9" scale="7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H5" sqref="H5"/>
    </sheetView>
  </sheetViews>
  <sheetFormatPr defaultColWidth="9.14285714285714" defaultRowHeight="12.75"/>
  <cols>
    <col min="1" max="1" width="5.14285714285714" customWidth="1"/>
    <col min="2" max="2" width="11.8571428571429" customWidth="1"/>
    <col min="3" max="3" width="8.28571428571429" customWidth="1"/>
    <col min="4" max="4" width="14.4285714285714" customWidth="1"/>
    <col min="5" max="5" width="7.42857142857143" customWidth="1"/>
    <col min="6" max="6" width="9.42857142857143" customWidth="1"/>
    <col min="7" max="7" width="10.8571428571429" style="1"/>
    <col min="10" max="10" width="7.42857142857143" customWidth="1"/>
    <col min="11" max="11" width="7.14285714285714" customWidth="1"/>
  </cols>
  <sheetData>
    <row r="1" ht="23.25" customHeight="1" spans="1:11">
      <c r="A1" s="2"/>
      <c r="B1" s="3" t="s">
        <v>1068</v>
      </c>
      <c r="C1" s="3"/>
      <c r="D1" s="3"/>
      <c r="E1" s="3"/>
      <c r="F1" s="3"/>
      <c r="G1" s="4"/>
      <c r="H1" s="3"/>
      <c r="I1" s="3"/>
      <c r="J1" s="3"/>
      <c r="K1" s="3"/>
    </row>
    <row r="2" ht="27" spans="1:11">
      <c r="A2" s="5" t="s">
        <v>27</v>
      </c>
      <c r="B2" s="6" t="s">
        <v>28</v>
      </c>
      <c r="C2" s="6" t="s">
        <v>30</v>
      </c>
      <c r="D2" s="7" t="s">
        <v>1069</v>
      </c>
      <c r="E2" s="6" t="s">
        <v>373</v>
      </c>
      <c r="F2" s="6" t="s">
        <v>38</v>
      </c>
      <c r="G2" s="8" t="s">
        <v>1070</v>
      </c>
      <c r="H2" s="9" t="s">
        <v>1071</v>
      </c>
      <c r="I2" s="9" t="s">
        <v>1072</v>
      </c>
      <c r="J2" s="9" t="s">
        <v>1073</v>
      </c>
      <c r="K2" s="9" t="s">
        <v>1074</v>
      </c>
    </row>
    <row r="3" ht="60" customHeight="1" spans="1:13">
      <c r="A3" s="10">
        <v>1</v>
      </c>
      <c r="B3" s="6" t="s">
        <v>50</v>
      </c>
      <c r="C3" s="11" t="s">
        <v>89</v>
      </c>
      <c r="D3" s="6" t="s">
        <v>1075</v>
      </c>
      <c r="E3" s="12" t="s">
        <v>44</v>
      </c>
      <c r="F3" s="11" t="s">
        <v>91</v>
      </c>
      <c r="G3" s="13">
        <v>43110</v>
      </c>
      <c r="H3" s="11">
        <v>32385.6</v>
      </c>
      <c r="I3" s="11">
        <v>29147.04</v>
      </c>
      <c r="J3" s="11">
        <v>0</v>
      </c>
      <c r="K3" s="17">
        <v>0.9</v>
      </c>
      <c r="M3" s="18"/>
    </row>
    <row r="4" ht="55.5" spans="1:11">
      <c r="A4" s="10">
        <v>2</v>
      </c>
      <c r="B4" s="6" t="s">
        <v>50</v>
      </c>
      <c r="C4" s="11" t="s">
        <v>51</v>
      </c>
      <c r="D4" s="6" t="s">
        <v>1076</v>
      </c>
      <c r="E4" s="12" t="s">
        <v>44</v>
      </c>
      <c r="F4" s="11" t="s">
        <v>55</v>
      </c>
      <c r="G4" s="13">
        <v>43104</v>
      </c>
      <c r="H4" s="11">
        <v>36000</v>
      </c>
      <c r="I4" s="11">
        <v>32400</v>
      </c>
      <c r="J4" s="11">
        <v>0</v>
      </c>
      <c r="K4" s="17">
        <v>0.9</v>
      </c>
    </row>
    <row r="5" ht="55.5" spans="1:11">
      <c r="A5" s="10">
        <v>3</v>
      </c>
      <c r="B5" s="6" t="s">
        <v>50</v>
      </c>
      <c r="C5" s="11" t="s">
        <v>57</v>
      </c>
      <c r="D5" s="6" t="s">
        <v>1076</v>
      </c>
      <c r="E5" s="12" t="s">
        <v>44</v>
      </c>
      <c r="F5" s="11" t="s">
        <v>60</v>
      </c>
      <c r="G5" s="13">
        <v>43102</v>
      </c>
      <c r="H5" s="11">
        <v>36000</v>
      </c>
      <c r="I5" s="11">
        <v>32400</v>
      </c>
      <c r="J5" s="11">
        <v>0</v>
      </c>
      <c r="K5" s="17">
        <v>0.9</v>
      </c>
    </row>
    <row r="6" ht="45" customHeight="1" spans="1:11">
      <c r="A6" s="10">
        <v>4</v>
      </c>
      <c r="B6" s="6" t="s">
        <v>40</v>
      </c>
      <c r="C6" s="11" t="s">
        <v>42</v>
      </c>
      <c r="D6" s="6" t="s">
        <v>1076</v>
      </c>
      <c r="E6" s="12" t="s">
        <v>44</v>
      </c>
      <c r="F6" s="11" t="s">
        <v>48</v>
      </c>
      <c r="G6" s="13">
        <v>43157</v>
      </c>
      <c r="H6" s="11">
        <v>36000</v>
      </c>
      <c r="I6" s="11">
        <v>32400</v>
      </c>
      <c r="J6" s="11">
        <v>0</v>
      </c>
      <c r="K6" s="17">
        <v>0.9</v>
      </c>
    </row>
    <row r="7" ht="42.75" spans="1:11">
      <c r="A7" s="10">
        <v>5</v>
      </c>
      <c r="B7" s="6" t="s">
        <v>40</v>
      </c>
      <c r="C7" s="11" t="s">
        <v>131</v>
      </c>
      <c r="D7" s="6" t="s">
        <v>1076</v>
      </c>
      <c r="E7" s="12" t="s">
        <v>44</v>
      </c>
      <c r="F7" s="11" t="s">
        <v>133</v>
      </c>
      <c r="G7" s="13">
        <v>43333</v>
      </c>
      <c r="H7" s="11">
        <v>8000</v>
      </c>
      <c r="I7" s="11">
        <v>7200</v>
      </c>
      <c r="J7" s="11">
        <v>0</v>
      </c>
      <c r="K7" s="17">
        <v>0.9</v>
      </c>
    </row>
    <row r="8" ht="32" customHeight="1" spans="1:11">
      <c r="A8" s="10">
        <v>6</v>
      </c>
      <c r="B8" s="6" t="s">
        <v>1077</v>
      </c>
      <c r="C8" s="11" t="s">
        <v>1078</v>
      </c>
      <c r="D8" s="6" t="s">
        <v>1079</v>
      </c>
      <c r="E8" s="12" t="s">
        <v>44</v>
      </c>
      <c r="F8" s="11" t="s">
        <v>359</v>
      </c>
      <c r="G8" s="13">
        <v>43287</v>
      </c>
      <c r="H8" s="11">
        <v>1479.33</v>
      </c>
      <c r="I8" s="11">
        <v>1183.46</v>
      </c>
      <c r="J8" s="11">
        <v>0</v>
      </c>
      <c r="K8" s="17">
        <v>0.8</v>
      </c>
    </row>
    <row r="9" ht="57" customHeight="1" spans="1:11">
      <c r="A9" s="10">
        <v>7</v>
      </c>
      <c r="B9" s="6" t="s">
        <v>182</v>
      </c>
      <c r="C9" s="11" t="s">
        <v>1080</v>
      </c>
      <c r="D9" s="6" t="s">
        <v>1075</v>
      </c>
      <c r="E9" s="12" t="s">
        <v>44</v>
      </c>
      <c r="F9" s="11" t="s">
        <v>66</v>
      </c>
      <c r="G9" s="13">
        <v>43311</v>
      </c>
      <c r="H9" s="11">
        <v>10634.44</v>
      </c>
      <c r="I9" s="11">
        <v>9571</v>
      </c>
      <c r="J9" s="11">
        <v>0</v>
      </c>
      <c r="K9" s="17">
        <v>0.9</v>
      </c>
    </row>
    <row r="10" ht="55.5" spans="1:11">
      <c r="A10" s="10">
        <v>8</v>
      </c>
      <c r="B10" s="6" t="s">
        <v>182</v>
      </c>
      <c r="C10" s="11" t="s">
        <v>183</v>
      </c>
      <c r="D10" s="6" t="s">
        <v>1075</v>
      </c>
      <c r="E10" s="12" t="s">
        <v>44</v>
      </c>
      <c r="F10" s="11" t="s">
        <v>91</v>
      </c>
      <c r="G10" s="13">
        <v>43122</v>
      </c>
      <c r="H10" s="11">
        <v>27742.03</v>
      </c>
      <c r="I10" s="11">
        <v>22950</v>
      </c>
      <c r="J10" s="11">
        <v>0</v>
      </c>
      <c r="K10" s="17">
        <v>0.83</v>
      </c>
    </row>
    <row r="11" ht="27" spans="1:11">
      <c r="A11" s="10">
        <v>9</v>
      </c>
      <c r="B11" s="6" t="s">
        <v>84</v>
      </c>
      <c r="C11" s="11" t="s">
        <v>85</v>
      </c>
      <c r="D11" s="6" t="s">
        <v>1079</v>
      </c>
      <c r="E11" s="12" t="s">
        <v>44</v>
      </c>
      <c r="F11" s="11" t="s">
        <v>87</v>
      </c>
      <c r="G11" s="13">
        <v>43298</v>
      </c>
      <c r="H11" s="11">
        <v>618.92</v>
      </c>
      <c r="I11" s="11">
        <v>495.14</v>
      </c>
      <c r="J11" s="11">
        <v>0</v>
      </c>
      <c r="K11" s="17">
        <v>0.8</v>
      </c>
    </row>
    <row r="12" ht="27" spans="1:11">
      <c r="A12" s="10">
        <v>10</v>
      </c>
      <c r="B12" s="6" t="s">
        <v>84</v>
      </c>
      <c r="C12" s="11" t="s">
        <v>470</v>
      </c>
      <c r="D12" s="6" t="s">
        <v>1079</v>
      </c>
      <c r="E12" s="12" t="s">
        <v>44</v>
      </c>
      <c r="F12" s="11" t="s">
        <v>385</v>
      </c>
      <c r="G12" s="13">
        <v>43111</v>
      </c>
      <c r="H12" s="11">
        <v>1934.57</v>
      </c>
      <c r="I12" s="11">
        <v>1547.65</v>
      </c>
      <c r="J12" s="11">
        <v>0</v>
      </c>
      <c r="K12" s="17">
        <v>0.8</v>
      </c>
    </row>
    <row r="13" ht="27" spans="1:11">
      <c r="A13" s="10">
        <v>11</v>
      </c>
      <c r="B13" s="6" t="s">
        <v>84</v>
      </c>
      <c r="C13" s="11" t="s">
        <v>100</v>
      </c>
      <c r="D13" s="6" t="s">
        <v>1079</v>
      </c>
      <c r="E13" s="12" t="s">
        <v>44</v>
      </c>
      <c r="F13" s="11" t="s">
        <v>103</v>
      </c>
      <c r="G13" s="13">
        <v>43313</v>
      </c>
      <c r="H13" s="11">
        <v>624.46</v>
      </c>
      <c r="I13" s="11">
        <v>499.57</v>
      </c>
      <c r="J13" s="11">
        <v>0</v>
      </c>
      <c r="K13" s="17">
        <v>0.8</v>
      </c>
    </row>
    <row r="14" ht="27" spans="1:11">
      <c r="A14" s="10">
        <v>12</v>
      </c>
      <c r="B14" s="6" t="s">
        <v>84</v>
      </c>
      <c r="C14" s="11" t="s">
        <v>1081</v>
      </c>
      <c r="D14" s="6" t="s">
        <v>1079</v>
      </c>
      <c r="E14" s="12" t="s">
        <v>44</v>
      </c>
      <c r="F14" s="11" t="s">
        <v>60</v>
      </c>
      <c r="G14" s="13">
        <v>43285</v>
      </c>
      <c r="H14" s="11">
        <v>1477.18</v>
      </c>
      <c r="I14" s="11">
        <v>1181.74</v>
      </c>
      <c r="J14" s="11">
        <v>0</v>
      </c>
      <c r="K14" s="17">
        <v>0.8</v>
      </c>
    </row>
    <row r="15" ht="27" spans="1:11">
      <c r="A15" s="10">
        <v>13</v>
      </c>
      <c r="B15" s="6" t="s">
        <v>84</v>
      </c>
      <c r="C15" s="11" t="s">
        <v>158</v>
      </c>
      <c r="D15" s="6" t="s">
        <v>1079</v>
      </c>
      <c r="E15" s="12" t="s">
        <v>44</v>
      </c>
      <c r="F15" s="11" t="s">
        <v>161</v>
      </c>
      <c r="G15" s="13">
        <v>43304</v>
      </c>
      <c r="H15" s="11">
        <v>1427.29</v>
      </c>
      <c r="I15" s="11">
        <v>1141.84</v>
      </c>
      <c r="J15" s="11">
        <v>0</v>
      </c>
      <c r="K15" s="17">
        <v>0.8</v>
      </c>
    </row>
    <row r="16" ht="27" spans="1:11">
      <c r="A16" s="10">
        <v>14</v>
      </c>
      <c r="B16" s="6" t="s">
        <v>84</v>
      </c>
      <c r="C16" s="11" t="s">
        <v>1082</v>
      </c>
      <c r="D16" s="6" t="s">
        <v>1079</v>
      </c>
      <c r="E16" s="12" t="s">
        <v>44</v>
      </c>
      <c r="F16" s="11" t="s">
        <v>296</v>
      </c>
      <c r="G16" s="13">
        <v>43288</v>
      </c>
      <c r="H16" s="11">
        <v>4154.1</v>
      </c>
      <c r="I16" s="11">
        <v>3323.28</v>
      </c>
      <c r="J16" s="11">
        <v>0</v>
      </c>
      <c r="K16" s="17">
        <v>0.8</v>
      </c>
    </row>
    <row r="17" ht="27" spans="1:11">
      <c r="A17" s="10">
        <v>15</v>
      </c>
      <c r="B17" s="6" t="s">
        <v>84</v>
      </c>
      <c r="C17" s="11" t="s">
        <v>1083</v>
      </c>
      <c r="D17" s="6" t="s">
        <v>1079</v>
      </c>
      <c r="E17" s="12" t="s">
        <v>44</v>
      </c>
      <c r="F17" s="11" t="s">
        <v>303</v>
      </c>
      <c r="G17" s="13">
        <v>43283</v>
      </c>
      <c r="H17" s="11">
        <v>1412.44</v>
      </c>
      <c r="I17" s="11">
        <v>1129.95</v>
      </c>
      <c r="J17" s="11">
        <v>0</v>
      </c>
      <c r="K17" s="17">
        <v>0.8</v>
      </c>
    </row>
    <row r="18" ht="27" spans="1:11">
      <c r="A18" s="10">
        <v>16</v>
      </c>
      <c r="B18" s="6" t="s">
        <v>84</v>
      </c>
      <c r="C18" s="11" t="s">
        <v>1084</v>
      </c>
      <c r="D18" s="6" t="s">
        <v>1079</v>
      </c>
      <c r="E18" s="12" t="s">
        <v>44</v>
      </c>
      <c r="F18" s="11" t="s">
        <v>359</v>
      </c>
      <c r="G18" s="13">
        <v>43105</v>
      </c>
      <c r="H18" s="11">
        <v>1667.31</v>
      </c>
      <c r="I18" s="11">
        <v>1333.84</v>
      </c>
      <c r="J18" s="11">
        <v>0</v>
      </c>
      <c r="K18" s="17">
        <v>0.8</v>
      </c>
    </row>
    <row r="19" ht="27" spans="1:11">
      <c r="A19" s="10">
        <v>17</v>
      </c>
      <c r="B19" s="6" t="s">
        <v>84</v>
      </c>
      <c r="C19" s="11" t="s">
        <v>154</v>
      </c>
      <c r="D19" s="6" t="s">
        <v>1079</v>
      </c>
      <c r="E19" s="12" t="s">
        <v>44</v>
      </c>
      <c r="F19" s="11" t="s">
        <v>66</v>
      </c>
      <c r="G19" s="13">
        <v>43310</v>
      </c>
      <c r="H19" s="11">
        <v>275.64</v>
      </c>
      <c r="I19" s="11">
        <v>220.51</v>
      </c>
      <c r="J19" s="11">
        <v>0</v>
      </c>
      <c r="K19" s="17">
        <v>0.8</v>
      </c>
    </row>
    <row r="20" ht="27" spans="1:11">
      <c r="A20" s="10">
        <v>18</v>
      </c>
      <c r="B20" s="6" t="s">
        <v>84</v>
      </c>
      <c r="C20" s="11" t="s">
        <v>1085</v>
      </c>
      <c r="D20" s="6" t="s">
        <v>1079</v>
      </c>
      <c r="E20" s="12" t="s">
        <v>44</v>
      </c>
      <c r="F20" s="11" t="s">
        <v>325</v>
      </c>
      <c r="G20" s="13">
        <v>43139</v>
      </c>
      <c r="H20" s="11">
        <v>1722.03</v>
      </c>
      <c r="I20" s="11">
        <v>1377.63</v>
      </c>
      <c r="J20" s="11">
        <v>0</v>
      </c>
      <c r="K20" s="17">
        <v>0.8</v>
      </c>
    </row>
    <row r="21" ht="27" spans="1:11">
      <c r="A21" s="10">
        <v>19</v>
      </c>
      <c r="B21" s="6" t="s">
        <v>84</v>
      </c>
      <c r="C21" s="11" t="s">
        <v>1086</v>
      </c>
      <c r="D21" s="6" t="s">
        <v>1079</v>
      </c>
      <c r="E21" s="12" t="s">
        <v>44</v>
      </c>
      <c r="F21" s="11" t="s">
        <v>175</v>
      </c>
      <c r="G21" s="13">
        <v>43283</v>
      </c>
      <c r="H21" s="11">
        <v>1204.43</v>
      </c>
      <c r="I21" s="11">
        <v>963.54</v>
      </c>
      <c r="J21" s="11">
        <v>0</v>
      </c>
      <c r="K21" s="17">
        <v>0.8</v>
      </c>
    </row>
    <row r="22" ht="27" spans="1:11">
      <c r="A22" s="10">
        <v>20</v>
      </c>
      <c r="B22" s="6" t="s">
        <v>84</v>
      </c>
      <c r="C22" s="11" t="s">
        <v>1087</v>
      </c>
      <c r="D22" s="6" t="s">
        <v>1079</v>
      </c>
      <c r="E22" s="12" t="s">
        <v>44</v>
      </c>
      <c r="F22" s="11" t="s">
        <v>161</v>
      </c>
      <c r="G22" s="13">
        <v>43179</v>
      </c>
      <c r="H22" s="11">
        <v>750.78</v>
      </c>
      <c r="I22" s="11">
        <v>600.62</v>
      </c>
      <c r="J22" s="11">
        <v>0</v>
      </c>
      <c r="K22" s="17">
        <v>0.8</v>
      </c>
    </row>
    <row r="23" ht="27" spans="1:11">
      <c r="A23" s="10">
        <v>21</v>
      </c>
      <c r="B23" s="6" t="s">
        <v>84</v>
      </c>
      <c r="C23" s="11" t="s">
        <v>1088</v>
      </c>
      <c r="D23" s="6" t="s">
        <v>1079</v>
      </c>
      <c r="E23" s="12" t="s">
        <v>44</v>
      </c>
      <c r="F23" s="11" t="s">
        <v>296</v>
      </c>
      <c r="G23" s="13">
        <v>43283</v>
      </c>
      <c r="H23" s="11">
        <v>1152.77</v>
      </c>
      <c r="I23" s="11">
        <v>922.22</v>
      </c>
      <c r="J23" s="11">
        <v>0</v>
      </c>
      <c r="K23" s="17">
        <v>0.8</v>
      </c>
    </row>
    <row r="24" ht="27" spans="1:11">
      <c r="A24" s="10">
        <v>22</v>
      </c>
      <c r="B24" s="6" t="s">
        <v>84</v>
      </c>
      <c r="C24" s="11" t="s">
        <v>1089</v>
      </c>
      <c r="D24" s="6" t="s">
        <v>1079</v>
      </c>
      <c r="E24" s="12" t="s">
        <v>44</v>
      </c>
      <c r="F24" s="11" t="s">
        <v>238</v>
      </c>
      <c r="G24" s="13">
        <v>43175</v>
      </c>
      <c r="H24" s="11">
        <v>685.92</v>
      </c>
      <c r="I24" s="11">
        <v>548.74</v>
      </c>
      <c r="J24" s="11">
        <v>0</v>
      </c>
      <c r="K24" s="17">
        <v>0.8</v>
      </c>
    </row>
    <row r="25" ht="27" spans="1:11">
      <c r="A25" s="10">
        <v>23</v>
      </c>
      <c r="B25" s="6" t="s">
        <v>84</v>
      </c>
      <c r="C25" s="11" t="s">
        <v>1090</v>
      </c>
      <c r="D25" s="6" t="s">
        <v>1079</v>
      </c>
      <c r="E25" s="12" t="s">
        <v>44</v>
      </c>
      <c r="F25" s="11" t="s">
        <v>205</v>
      </c>
      <c r="G25" s="13">
        <v>43157</v>
      </c>
      <c r="H25" s="11">
        <v>1080.4</v>
      </c>
      <c r="I25" s="11">
        <v>864.32</v>
      </c>
      <c r="J25" s="11">
        <v>0</v>
      </c>
      <c r="K25" s="17">
        <v>0.8</v>
      </c>
    </row>
    <row r="26" ht="27" spans="1:11">
      <c r="A26" s="10">
        <v>24</v>
      </c>
      <c r="B26" s="6" t="s">
        <v>84</v>
      </c>
      <c r="C26" s="11" t="s">
        <v>1091</v>
      </c>
      <c r="D26" s="6" t="s">
        <v>1079</v>
      </c>
      <c r="E26" s="12" t="s">
        <v>44</v>
      </c>
      <c r="F26" s="11" t="s">
        <v>91</v>
      </c>
      <c r="G26" s="13">
        <v>43105</v>
      </c>
      <c r="H26" s="11">
        <v>2102.9</v>
      </c>
      <c r="I26" s="11">
        <v>1682.32</v>
      </c>
      <c r="J26" s="11">
        <v>0</v>
      </c>
      <c r="K26" s="17">
        <v>0.8</v>
      </c>
    </row>
    <row r="27" ht="27" spans="1:11">
      <c r="A27" s="10">
        <v>25</v>
      </c>
      <c r="B27" s="6" t="s">
        <v>84</v>
      </c>
      <c r="C27" s="11" t="s">
        <v>1092</v>
      </c>
      <c r="D27" s="6" t="s">
        <v>1079</v>
      </c>
      <c r="E27" s="12" t="s">
        <v>44</v>
      </c>
      <c r="F27" s="11" t="s">
        <v>91</v>
      </c>
      <c r="G27" s="13">
        <v>43287</v>
      </c>
      <c r="H27" s="11">
        <v>671.6</v>
      </c>
      <c r="I27" s="11">
        <v>537.28</v>
      </c>
      <c r="J27" s="11">
        <v>0</v>
      </c>
      <c r="K27" s="17">
        <v>0.8</v>
      </c>
    </row>
    <row r="28" ht="32" customHeight="1" spans="1:11">
      <c r="A28" s="10">
        <v>26</v>
      </c>
      <c r="B28" s="6" t="s">
        <v>84</v>
      </c>
      <c r="C28" s="11" t="s">
        <v>1093</v>
      </c>
      <c r="D28" s="6" t="s">
        <v>1079</v>
      </c>
      <c r="E28" s="12" t="s">
        <v>44</v>
      </c>
      <c r="F28" s="11" t="s">
        <v>549</v>
      </c>
      <c r="G28" s="13">
        <v>43287</v>
      </c>
      <c r="H28" s="11">
        <v>1941.75</v>
      </c>
      <c r="I28" s="11">
        <v>1553.4</v>
      </c>
      <c r="J28" s="11">
        <v>0</v>
      </c>
      <c r="K28" s="17">
        <v>0.8</v>
      </c>
    </row>
    <row r="29" ht="31" customHeight="1" spans="1:11">
      <c r="A29" s="10">
        <v>27</v>
      </c>
      <c r="B29" s="6" t="s">
        <v>84</v>
      </c>
      <c r="C29" s="11" t="s">
        <v>1094</v>
      </c>
      <c r="D29" s="6" t="s">
        <v>1079</v>
      </c>
      <c r="E29" s="12" t="s">
        <v>44</v>
      </c>
      <c r="F29" s="11" t="s">
        <v>238</v>
      </c>
      <c r="G29" s="13">
        <v>43286</v>
      </c>
      <c r="H29" s="11">
        <v>4634.9</v>
      </c>
      <c r="I29" s="11">
        <v>3600</v>
      </c>
      <c r="J29" s="11">
        <v>107.9</v>
      </c>
      <c r="K29" s="17">
        <v>0.8</v>
      </c>
    </row>
    <row r="30" ht="44" customHeight="1" spans="1:11">
      <c r="A30" s="10">
        <v>28</v>
      </c>
      <c r="B30" s="6" t="s">
        <v>383</v>
      </c>
      <c r="C30" s="11" t="s">
        <v>1095</v>
      </c>
      <c r="D30" s="6" t="s">
        <v>1076</v>
      </c>
      <c r="E30" s="12" t="s">
        <v>44</v>
      </c>
      <c r="F30" s="11" t="s">
        <v>252</v>
      </c>
      <c r="G30" s="13">
        <v>43102</v>
      </c>
      <c r="H30" s="11">
        <v>31717.8</v>
      </c>
      <c r="I30" s="11">
        <v>28546.02</v>
      </c>
      <c r="J30" s="11">
        <v>0</v>
      </c>
      <c r="K30" s="17">
        <v>0.9</v>
      </c>
    </row>
    <row r="31" ht="14.25" spans="1:11">
      <c r="A31" s="10"/>
      <c r="B31" s="6"/>
      <c r="C31" s="11"/>
      <c r="D31" s="6"/>
      <c r="E31" s="11"/>
      <c r="F31" s="11"/>
      <c r="G31" s="14" t="s">
        <v>24</v>
      </c>
      <c r="H31" s="11">
        <v>249498.59</v>
      </c>
      <c r="I31" s="11">
        <v>219321.11</v>
      </c>
      <c r="J31" s="11">
        <v>107.9</v>
      </c>
      <c r="K31" s="17">
        <v>0.88</v>
      </c>
    </row>
    <row r="32" spans="1:11">
      <c r="A32" s="2"/>
      <c r="B32" s="15"/>
      <c r="C32" s="2"/>
      <c r="D32" s="15"/>
      <c r="E32" s="2"/>
      <c r="F32" s="2"/>
      <c r="G32" s="16"/>
      <c r="H32" s="2"/>
      <c r="I32" s="2"/>
      <c r="J32" s="2"/>
      <c r="K32" s="2"/>
    </row>
  </sheetData>
  <mergeCells count="1">
    <mergeCell ref="B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兜底资金汇总表</vt:lpstr>
      <vt:lpstr>1-7月非一站式结算贫困人员已转诊补偿明细</vt:lpstr>
      <vt:lpstr>1-7月非一站式结算清退贫困人员补偿</vt:lpstr>
      <vt:lpstr>1-7月贫困人员一站式结算补偿明细</vt:lpstr>
      <vt:lpstr>1-7月清退贫困户一站式结算补偿明细</vt:lpstr>
      <vt:lpstr>8-9月贫困人口一站式结算明细</vt:lpstr>
      <vt:lpstr>8-9月贫困人口非一站式结算补偿明细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2018-10-17T09:10:00Z</dcterms:created>
  <cp:lastPrinted>2018-10-19T07:18:00Z</cp:lastPrinted>
  <dcterms:modified xsi:type="dcterms:W3CDTF">2018-10-28T13:23:40Z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